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960" activeTab="1"/>
  </bookViews>
  <sheets>
    <sheet name="Cover" sheetId="5" r:id="rId1"/>
    <sheet name="Contact Info &amp; Revenues" sheetId="8" r:id="rId2"/>
    <sheet name="Admin Other" sheetId="4" r:id="rId3"/>
    <sheet name=" Staffing" sheetId="1" r:id="rId4"/>
    <sheet name="Benefits" sheetId="2" r:id="rId5"/>
    <sheet name="Home1" sheetId="6" r:id="rId6"/>
  </sheets>
  <externalReferences>
    <externalReference r:id="rId7"/>
    <externalReference r:id="rId8"/>
  </externalReferences>
  <definedNames>
    <definedName name="_xlnm._FilterDatabase" localSheetId="3" hidden="1">' Staffing'!$J$9:$J$33</definedName>
    <definedName name="_xlcn.LinkedTable_dim_SIS_Clients1" hidden="1">[1]!dim_SIS_Clients[#Data]</definedName>
    <definedName name="_xlcn.LinkedTable_dim_Srvc_Map1" hidden="1">[1]!dim_Srvc_Map[#Data]</definedName>
    <definedName name="_xlnm.Print_Area" localSheetId="3">' Staffing'!$A$1:$Q$33</definedName>
    <definedName name="_xlnm.Print_Area" localSheetId="2">'Admin Other'!$A$1:$G$17</definedName>
    <definedName name="_xlnm.Print_Area" localSheetId="4">Benefits!$A$1:$E$41</definedName>
    <definedName name="_xlnm.Print_Area" localSheetId="1">'Contact Info &amp; Revenues'!$A$1:$J$19</definedName>
    <definedName name="_xlnm.Print_Area" localSheetId="0">Cover!$A$1:$A$25</definedName>
    <definedName name="_xlnm.Print_Area" localSheetId="5">Home1!$A$1:$I$38</definedName>
    <definedName name="_xlnm.Print_Titles" localSheetId="3">' Staffing'!$A:$B,' Staffing'!$1:$7</definedName>
    <definedName name="_xlnm.Print_Titles" localSheetId="4">Benefits!$1:$5</definedName>
    <definedName name="_xlnm.Print_Titles" localSheetId="5">Home1!$A:$B,Home1!$1:$5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52511"/>
</workbook>
</file>

<file path=xl/calcChain.xml><?xml version="1.0" encoding="utf-8"?>
<calcChain xmlns="http://schemas.openxmlformats.org/spreadsheetml/2006/main">
  <c r="G19" i="8" l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9" i="1"/>
  <c r="A1" i="8" l="1"/>
  <c r="A1" i="6"/>
  <c r="A1" i="1"/>
  <c r="A1" i="2"/>
  <c r="A1" i="4"/>
  <c r="AA21" i="8"/>
  <c r="AA20" i="8"/>
  <c r="AA19" i="8"/>
  <c r="AA14" i="8"/>
  <c r="AA13" i="8"/>
  <c r="AA12" i="8"/>
  <c r="AA11" i="8"/>
  <c r="AA10" i="8"/>
  <c r="AA9" i="8"/>
  <c r="AA8" i="8"/>
  <c r="AA7" i="8"/>
  <c r="AA4" i="8" l="1"/>
  <c r="D38" i="6" l="1"/>
  <c r="C38" i="6"/>
  <c r="H17" i="4" l="1"/>
  <c r="H16" i="4"/>
  <c r="H15" i="4"/>
  <c r="H14" i="4"/>
  <c r="H13" i="4"/>
  <c r="H12" i="4"/>
  <c r="H11" i="4"/>
  <c r="H9" i="4"/>
  <c r="H8" i="4"/>
  <c r="H7" i="4"/>
  <c r="Y41" i="2"/>
  <c r="Y40" i="2"/>
  <c r="Y39" i="2"/>
  <c r="E37" i="2"/>
  <c r="D37" i="2"/>
  <c r="C37" i="2"/>
  <c r="Y36" i="2"/>
  <c r="Y35" i="2"/>
  <c r="Y34" i="2"/>
  <c r="Y33" i="2"/>
  <c r="Y32" i="2"/>
  <c r="Y30" i="2"/>
  <c r="E28" i="2"/>
  <c r="D28" i="2"/>
  <c r="C28" i="2"/>
  <c r="Y27" i="2"/>
  <c r="Y26" i="2"/>
  <c r="Y25" i="2"/>
  <c r="Y24" i="2"/>
  <c r="Y23" i="2"/>
  <c r="Y22" i="2"/>
  <c r="Y20" i="2"/>
  <c r="Y19" i="2"/>
  <c r="Y18" i="2"/>
  <c r="Y17" i="2"/>
  <c r="Y16" i="2"/>
  <c r="S14" i="2"/>
  <c r="S13" i="2"/>
  <c r="S12" i="2"/>
  <c r="S11" i="2"/>
  <c r="S10" i="2"/>
  <c r="S7" i="2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S6" i="2" l="1"/>
</calcChain>
</file>

<file path=xl/sharedStrings.xml><?xml version="1.0" encoding="utf-8"?>
<sst xmlns="http://schemas.openxmlformats.org/spreadsheetml/2006/main" count="174" uniqueCount="151">
  <si>
    <t>Line</t>
  </si>
  <si>
    <t>Job Titles</t>
  </si>
  <si>
    <t>Employee/ Contractor</t>
  </si>
  <si>
    <t>If super-visor, # of staff super-vised</t>
  </si>
  <si>
    <t>Total Hours Paid</t>
  </si>
  <si>
    <t>% of Hours that were Over-time</t>
  </si>
  <si>
    <t>Total Wages Paid</t>
  </si>
  <si>
    <t>Average Hourly Wage</t>
  </si>
  <si>
    <t>Annual Turnover</t>
  </si>
  <si>
    <t>Staff Training Hours</t>
  </si>
  <si>
    <t>1st Year (per staff average)</t>
  </si>
  <si>
    <t>Following Years (per staff average)</t>
  </si>
  <si>
    <t>Ex.</t>
  </si>
  <si>
    <t>Employee</t>
  </si>
  <si>
    <t>Factor</t>
  </si>
  <si>
    <t>Example</t>
  </si>
  <si>
    <t>Full-Time</t>
  </si>
  <si>
    <t>Part-Time</t>
  </si>
  <si>
    <t>Staffing</t>
  </si>
  <si>
    <t>Average number of work hours per employee per week</t>
  </si>
  <si>
    <t>Holidays</t>
  </si>
  <si>
    <t>Yes</t>
  </si>
  <si>
    <t>Paid Time Off (PTO, Vacation and Sick Time)</t>
  </si>
  <si>
    <t>If yes, waiting period before staff are eligible for PTO</t>
  </si>
  <si>
    <t>Health Insurance</t>
  </si>
  <si>
    <t>If yes, waiting period before staff are eligible for health insurance</t>
  </si>
  <si>
    <t>Calculated average monthly cost per participating employee</t>
  </si>
  <si>
    <t>Other Benefits</t>
  </si>
  <si>
    <t>No</t>
  </si>
  <si>
    <t>[If yes, specify the benefit(s) here]</t>
  </si>
  <si>
    <t>State Unemployment Insurance and Workers' Compensation</t>
  </si>
  <si>
    <t>Category</t>
  </si>
  <si>
    <t>Total
Expense</t>
  </si>
  <si>
    <t>% of Cost Allocated to Other Services</t>
  </si>
  <si>
    <t>Licensing/certification/accreditation fees</t>
  </si>
  <si>
    <t>Staff training expense (e.g., fees and materials; exclude staff costs)</t>
  </si>
  <si>
    <t>Office supplies</t>
  </si>
  <si>
    <t>Other 1</t>
  </si>
  <si>
    <t>(Input Description)</t>
  </si>
  <si>
    <t>Other 2</t>
  </si>
  <si>
    <t>Other 3</t>
  </si>
  <si>
    <t>Other 4</t>
  </si>
  <si>
    <t>Other 5</t>
  </si>
  <si>
    <t>Total Calculated Program Support Percentage</t>
  </si>
  <si>
    <t>Oregon Department of Human Services</t>
  </si>
  <si>
    <t>Office of Developmental Disabilities Services</t>
  </si>
  <si>
    <t>Provider Survey</t>
  </si>
  <si>
    <t>Prepared by Burns &amp; Associates, Inc.</t>
  </si>
  <si>
    <t>Questions? Contact Karl Matzinger with Burns &amp; Associates, Inc. at (602) 241-8583 or kmatzinger@burnshealthpolicy.com</t>
  </si>
  <si>
    <t>Administrative office equipment and furniture</t>
  </si>
  <si>
    <t>Home</t>
  </si>
  <si>
    <t>For individuals participating in outside activities, average number of hours per week they participate</t>
  </si>
  <si>
    <t>If yes, total number of hours per week that employed staff are scheduled to work</t>
  </si>
  <si>
    <t>Are employed staff that work overnight shifts permitted to sleep?</t>
  </si>
  <si>
    <t>If yes, are overnight hours treated as 'regular' work hours paid at the same wage and counted towards overtime?</t>
  </si>
  <si>
    <t>Total hours worked and paid for in a week</t>
  </si>
  <si>
    <t>Participating in individual planning meetings</t>
  </si>
  <si>
    <t>'Employer time' (e.g. receiving one-on-one supervision, participating in staff meetings, etc.)</t>
  </si>
  <si>
    <t>Other activities [type description here]</t>
  </si>
  <si>
    <t>Provider ID(s)</t>
  </si>
  <si>
    <t>Total Revenues</t>
  </si>
  <si>
    <t>Input</t>
  </si>
  <si>
    <t>Contact Information and Revenues (see p. 3 of the instructions)</t>
  </si>
  <si>
    <t>Contact Information</t>
  </si>
  <si>
    <t>Annual Administrative Expenses - Report and allocate costs for calendar year 2017</t>
  </si>
  <si>
    <t>Hiring expenses (e.g., advertising; exclude staff costs)</t>
  </si>
  <si>
    <t>Contracted administrative services - legal/accounting/information technology/etc.</t>
  </si>
  <si>
    <t>Administrative and Operating Expenses (see p. 4 of the instructions)</t>
  </si>
  <si>
    <t>Staff Duties</t>
  </si>
  <si>
    <t>Other Services and Duties</t>
  </si>
  <si>
    <t>Super-visor?</t>
  </si>
  <si>
    <t>How many employees, who provide direct services to individuals, do you or your agency currently employ?</t>
  </si>
  <si>
    <t>If you or your agency makes Oregon state unemployment insurance payments based on a percentage of wages, report your state unemployment insurance tax rate for 2018</t>
  </si>
  <si>
    <t>If you or your agency pays actual costs ("payments in lieu of contributions") of state unemployment insurance benefits claimed by former employees, report  your total UI payments in 2017</t>
  </si>
  <si>
    <t>Productivity and Other Factors (see p. 8 of the instructions)</t>
  </si>
  <si>
    <t>Person 1</t>
  </si>
  <si>
    <t>Person 2</t>
  </si>
  <si>
    <t>Person 3</t>
  </si>
  <si>
    <t>Person 4</t>
  </si>
  <si>
    <t>Person 5</t>
  </si>
  <si>
    <t>Zip code of the home</t>
  </si>
  <si>
    <t>Do you live in this home full-time as your primary residence?</t>
  </si>
  <si>
    <t>Resident's current age</t>
  </si>
  <si>
    <t>Home Characteristics</t>
  </si>
  <si>
    <t>Home Residents</t>
  </si>
  <si>
    <t>Providing other billable services</t>
  </si>
  <si>
    <t>2-3 Months</t>
  </si>
  <si>
    <t>4-6 Months</t>
  </si>
  <si>
    <t>7-12 Months</t>
  </si>
  <si>
    <t>% of Cost Allocated to ODDS Foster Care Services</t>
  </si>
  <si>
    <t>Substitute Caregiver</t>
  </si>
  <si>
    <t>Wages and Training for Substitute Caregivers and Resident Managers (see p. 5 of the instructions)</t>
  </si>
  <si>
    <t>Fringe Benefits for Substitute Caregivers and Resident Managers (see p. 6 of the instructions)</t>
  </si>
  <si>
    <t>% of Cost Allocated to Other Foster Care Services</t>
  </si>
  <si>
    <t>Other foster care service revenues (for example, child welfare, behavioral health)</t>
  </si>
  <si>
    <t>Other non-foster care revenues</t>
  </si>
  <si>
    <t>Provider city</t>
  </si>
  <si>
    <t>Provider zip code</t>
  </si>
  <si>
    <t>You or your agency's cost for providing these benefits in 2017</t>
  </si>
  <si>
    <t>Are substitute caregivers and resident managers eligible for holiday pay?</t>
  </si>
  <si>
    <t>If yes, waiting period before substitute caregivers and resident managers are eligible for holiday pay</t>
  </si>
  <si>
    <t>Minimum # of hours per week that a substitute caregivers and resident managers must work to be eligible for holiday pay</t>
  </si>
  <si>
    <t>Of the substitute caregivers and resident managers employed by you or your agency, # currently eligible for holiday pay</t>
  </si>
  <si>
    <t>Average number of annual holidays that eligible substitute caregivers and resident managers receive (in days)</t>
  </si>
  <si>
    <t>Are substitute caregivers and resident managers eligible to receive paid time off, in addition to holidays?</t>
  </si>
  <si>
    <t>Minimum number of hours per week that a substitute caregivers and resident managers must work to be eligible for PTO</t>
  </si>
  <si>
    <t>Of the substitute caregivers and resident managers employed by you or your agency, number currently eligible for PTO</t>
  </si>
  <si>
    <t>Average number of annual PTO days that eligible substitute caregivers and resident managers receive (in days)</t>
  </si>
  <si>
    <t>Are substitute caregivers and resident managers eligible to receive health insurance through you or your agency?</t>
  </si>
  <si>
    <t>Minimum # of hours per week a substitute caregivers and resident managers must work to be eligible for health insurance</t>
  </si>
  <si>
    <t>Of the substitute caregivers and resident managers employed by you or your agency, # currently eligible for health insurance</t>
  </si>
  <si>
    <t>Number of substitute caregivers and resident managers currently receiving health insurance from you or your agency</t>
  </si>
  <si>
    <t>You or your agency's total contribution to health insurance costs for substitute caregivers and resident managers in 2017</t>
  </si>
  <si>
    <t>If yes, waiting period before substitute caregivers and resident managers are eligible for these benefits</t>
  </si>
  <si>
    <t>Minimum # of hours per week that a substitute caregivers and resident managers must work to be eligible for these benefits</t>
  </si>
  <si>
    <t>Of the substitute caregivers and resident managers employed by you or your agency, # currently eligible for these benefits</t>
  </si>
  <si>
    <t>Number of substitute caregivers and resident managers currently receiving these benefits from you or your agency</t>
  </si>
  <si>
    <t>Workers' compensation cost for substitute caregivers and resident managers under you or your agency's 2018 policy (per $100 in wages paid)</t>
  </si>
  <si>
    <t>Do you or your provide any other benefits for substitute caregivers and resident managers? (e.g., retirement, dental, etc.)</t>
  </si>
  <si>
    <t>The licensed or certified capacity of the home (number of beds) regardless of whether the bed is currently filled</t>
  </si>
  <si>
    <t>For adult homes only, is the home licensed as Level 1, Level 2B, or Level 2M?</t>
  </si>
  <si>
    <t>Level 1</t>
  </si>
  <si>
    <t>Number of days the resident was absent in 2017 due to hospitalizations, visits with natural family, or any other reason</t>
  </si>
  <si>
    <t>For individuals participating in outside activities, average scheduled hours per week</t>
  </si>
  <si>
    <t>Has all time been allocated? (Total hours from Line 21 should equal sum of Lines 22 - 28)</t>
  </si>
  <si>
    <t>Providing foster care services</t>
  </si>
  <si>
    <t>Total # of miles traveled on behalf of foster home residents per year (do not include work-related transportation, DD53)</t>
  </si>
  <si>
    <t># of days in 2017 the resident was placed outside of the home (alternate caregiver) to meet the needs of the foster home</t>
  </si>
  <si>
    <t>Number of years the resident has received foster care services from you or your agency (rounded to the nearest year)</t>
  </si>
  <si>
    <t>Does the resident regularly participate in activities outside of the home (paid or unpaid, including employment, school, or other activities in the community) without the foster home parent or staff?</t>
  </si>
  <si>
    <t>Do you or your agency employ substitute caregivers and/or resident managers to provide direct care in the foster home?</t>
  </si>
  <si>
    <t># of hours per week of 2:1 exclusive focus assistance from another person (that is, the foster parent or employed staff)</t>
  </si>
  <si>
    <t># of hours per week of 1:1 exclusive focus assistance from another person (that is, the foster parent or employed staff)</t>
  </si>
  <si>
    <t>Staffing Pattern for a 'typical' week for employed substitute caregivers and/or resident managers.  Input the number of hours per week for the following:</t>
  </si>
  <si>
    <t>ODDS Foster Care - Child</t>
  </si>
  <si>
    <t>ODDS Foster Care - Adult Level 1</t>
  </si>
  <si>
    <t>ODDS Foster Care - Adult Level 2B</t>
  </si>
  <si>
    <t>ODDS Foster Care - Adult Level 2M</t>
  </si>
  <si>
    <t>Provide totals for calendar year 2017; Only report salaried and wage staff (i.e., do not report the owner)</t>
  </si>
  <si>
    <t>Name/ Company</t>
  </si>
  <si>
    <t>Contact name for person responsible for completing this survey</t>
  </si>
  <si>
    <t>Title of the person listed on Line 3</t>
  </si>
  <si>
    <t>Phone number for the person listed on Line 3</t>
  </si>
  <si>
    <t>Email address for the person listed on Line 3</t>
  </si>
  <si>
    <t>Program funding the person's placement</t>
  </si>
  <si>
    <t>Foster care service revenues for individuals funded through ODDS (eXPRS), including 'offsets' collected from persons</t>
  </si>
  <si>
    <t>Annual Revenues - Report revenues for calendar year 2017; do not include payments for room and board or individual's personal care (generally funds received from persons' SSI or SSDI)</t>
  </si>
  <si>
    <t>Mental Health/CCO</t>
  </si>
  <si>
    <t>Current monthly reimbursement payment for the resident (do not include room and board)</t>
  </si>
  <si>
    <t>May 9, 2018</t>
  </si>
  <si>
    <t>Foster Care Provider Payment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</si>
</sst>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[&lt;=9999999]###\-####;\(###\)\ ###\-####"/>
    <numFmt numFmtId="168" formatCode="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</font>
    <font>
      <b/>
      <sz val="32"/>
      <name val="Times New Roman"/>
      <family val="1"/>
    </font>
    <font>
      <sz val="10"/>
      <name val="Times New Roman"/>
      <family val="1"/>
    </font>
    <font>
      <b/>
      <sz val="13"/>
      <color rgb="FF0B2D7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36"/>
      <name val="Times New Roman"/>
      <family val="1"/>
    </font>
    <font>
      <sz val="48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0" tint="-0.249977111117893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lightDown">
        <bgColor theme="9" tint="0.79998168889431442"/>
      </patternFill>
    </fill>
    <fill>
      <patternFill patternType="lightDown">
        <bgColor theme="9" tint="0.7999511703848384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Border="0" applyAlignment="0"/>
    <xf numFmtId="0" fontId="20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8">
    <xf numFmtId="0" fontId="0" fillId="0" borderId="0" xfId="0"/>
    <xf numFmtId="0" fontId="3" fillId="3" borderId="0" xfId="2" applyFont="1" applyFill="1" applyAlignment="1" applyProtection="1">
      <alignment vertical="top"/>
    </xf>
    <xf numFmtId="0" fontId="3" fillId="3" borderId="0" xfId="2" applyFont="1" applyFill="1" applyBorder="1" applyAlignment="1" applyProtection="1">
      <alignment horizontal="center" vertical="top"/>
    </xf>
    <xf numFmtId="3" fontId="3" fillId="3" borderId="0" xfId="3" applyNumberFormat="1" applyFont="1" applyFill="1" applyAlignment="1" applyProtection="1">
      <alignment horizontal="center" vertical="top"/>
    </xf>
    <xf numFmtId="164" fontId="4" fillId="3" borderId="0" xfId="2" applyNumberFormat="1" applyFont="1" applyFill="1" applyAlignment="1" applyProtection="1">
      <alignment horizontal="center" vertical="top"/>
    </xf>
    <xf numFmtId="0" fontId="3" fillId="3" borderId="0" xfId="2" applyFont="1" applyFill="1" applyAlignment="1" applyProtection="1">
      <alignment horizontal="center" vertical="top"/>
    </xf>
    <xf numFmtId="0" fontId="4" fillId="3" borderId="0" xfId="2" applyFont="1" applyFill="1" applyAlignment="1" applyProtection="1">
      <alignment vertical="top"/>
    </xf>
    <xf numFmtId="164" fontId="3" fillId="3" borderId="0" xfId="2" applyNumberFormat="1" applyFont="1" applyFill="1" applyAlignment="1" applyProtection="1">
      <alignment horizontal="center" vertical="top"/>
    </xf>
    <xf numFmtId="0" fontId="3" fillId="3" borderId="7" xfId="2" applyFont="1" applyFill="1" applyBorder="1" applyAlignment="1" applyProtection="1">
      <alignment horizontal="center" vertical="top"/>
    </xf>
    <xf numFmtId="0" fontId="4" fillId="4" borderId="8" xfId="2" applyFont="1" applyFill="1" applyBorder="1" applyAlignment="1" applyProtection="1">
      <alignment horizontal="left" vertical="top"/>
    </xf>
    <xf numFmtId="0" fontId="4" fillId="4" borderId="8" xfId="2" applyFont="1" applyFill="1" applyBorder="1" applyAlignment="1" applyProtection="1">
      <alignment horizontal="center" vertical="top"/>
    </xf>
    <xf numFmtId="3" fontId="4" fillId="4" borderId="8" xfId="2" applyNumberFormat="1" applyFont="1" applyFill="1" applyBorder="1" applyAlignment="1" applyProtection="1">
      <alignment horizontal="center" vertical="top"/>
    </xf>
    <xf numFmtId="3" fontId="4" fillId="4" borderId="8" xfId="4" applyNumberFormat="1" applyFont="1" applyFill="1" applyBorder="1" applyAlignment="1" applyProtection="1">
      <alignment horizontal="center" vertical="top"/>
    </xf>
    <xf numFmtId="9" fontId="4" fillId="4" borderId="8" xfId="1" applyFont="1" applyFill="1" applyBorder="1" applyAlignment="1" applyProtection="1">
      <alignment horizontal="center" vertical="top"/>
    </xf>
    <xf numFmtId="165" fontId="4" fillId="4" borderId="8" xfId="4" applyNumberFormat="1" applyFont="1" applyFill="1" applyBorder="1" applyAlignment="1" applyProtection="1">
      <alignment horizontal="center" vertical="top"/>
    </xf>
    <xf numFmtId="164" fontId="4" fillId="4" borderId="8" xfId="3" applyNumberFormat="1" applyFont="1" applyFill="1" applyBorder="1" applyAlignment="1" applyProtection="1">
      <alignment horizontal="center" vertical="top"/>
    </xf>
    <xf numFmtId="9" fontId="4" fillId="4" borderId="8" xfId="2" applyNumberFormat="1" applyFont="1" applyFill="1" applyBorder="1" applyAlignment="1" applyProtection="1">
      <alignment horizontal="center" vertical="top"/>
    </xf>
    <xf numFmtId="3" fontId="4" fillId="4" borderId="9" xfId="3" applyNumberFormat="1" applyFont="1" applyFill="1" applyBorder="1" applyAlignment="1" applyProtection="1">
      <alignment horizontal="center" vertical="top"/>
    </xf>
    <xf numFmtId="3" fontId="4" fillId="4" borderId="8" xfId="3" applyNumberFormat="1" applyFont="1" applyFill="1" applyBorder="1" applyAlignment="1" applyProtection="1">
      <alignment horizontal="center" vertical="top"/>
    </xf>
    <xf numFmtId="0" fontId="3" fillId="3" borderId="11" xfId="2" applyFont="1" applyFill="1" applyBorder="1" applyAlignment="1" applyProtection="1">
      <alignment horizontal="center" vertical="top"/>
    </xf>
    <xf numFmtId="164" fontId="3" fillId="2" borderId="12" xfId="3" applyNumberFormat="1" applyFont="1" applyFill="1" applyBorder="1" applyAlignment="1" applyProtection="1">
      <alignment horizontal="center" vertical="top"/>
    </xf>
    <xf numFmtId="0" fontId="3" fillId="3" borderId="15" xfId="2" applyFont="1" applyFill="1" applyBorder="1" applyAlignment="1" applyProtection="1">
      <alignment horizontal="center" vertical="top"/>
    </xf>
    <xf numFmtId="164" fontId="3" fillId="2" borderId="16" xfId="3" applyNumberFormat="1" applyFont="1" applyFill="1" applyBorder="1" applyAlignment="1" applyProtection="1">
      <alignment horizontal="center" vertical="top"/>
    </xf>
    <xf numFmtId="3" fontId="3" fillId="3" borderId="0" xfId="2" applyNumberFormat="1" applyFont="1" applyFill="1" applyAlignment="1" applyProtection="1">
      <alignment vertical="top"/>
    </xf>
    <xf numFmtId="0" fontId="4" fillId="3" borderId="20" xfId="2" applyFont="1" applyFill="1" applyBorder="1" applyAlignment="1" applyProtection="1">
      <alignment horizontal="center" vertical="top"/>
    </xf>
    <xf numFmtId="0" fontId="4" fillId="3" borderId="21" xfId="2" applyFont="1" applyFill="1" applyBorder="1" applyAlignment="1" applyProtection="1">
      <alignment vertical="top"/>
    </xf>
    <xf numFmtId="37" fontId="4" fillId="3" borderId="21" xfId="4" applyNumberFormat="1" applyFont="1" applyFill="1" applyBorder="1" applyAlignment="1" applyProtection="1">
      <alignment horizontal="center" vertical="top" wrapText="1"/>
    </xf>
    <xf numFmtId="37" fontId="4" fillId="3" borderId="22" xfId="4" applyNumberFormat="1" applyFont="1" applyFill="1" applyBorder="1" applyAlignment="1" applyProtection="1">
      <alignment horizontal="center" vertical="top" wrapText="1"/>
    </xf>
    <xf numFmtId="0" fontId="4" fillId="3" borderId="23" xfId="2" applyFont="1" applyFill="1" applyBorder="1" applyAlignment="1" applyProtection="1">
      <alignment horizontal="center" vertical="top"/>
    </xf>
    <xf numFmtId="0" fontId="7" fillId="3" borderId="24" xfId="2" applyFont="1" applyFill="1" applyBorder="1" applyAlignment="1" applyProtection="1">
      <alignment vertical="top"/>
    </xf>
    <xf numFmtId="39" fontId="4" fillId="3" borderId="24" xfId="4" applyNumberFormat="1" applyFont="1" applyFill="1" applyBorder="1" applyAlignment="1" applyProtection="1">
      <alignment horizontal="center" vertical="top"/>
    </xf>
    <xf numFmtId="39" fontId="4" fillId="3" borderId="25" xfId="4" applyNumberFormat="1" applyFont="1" applyFill="1" applyBorder="1" applyAlignment="1" applyProtection="1">
      <alignment horizontal="center" vertical="top"/>
    </xf>
    <xf numFmtId="1" fontId="3" fillId="3" borderId="0" xfId="2" applyNumberFormat="1" applyFont="1" applyFill="1" applyAlignment="1" applyProtection="1">
      <alignment vertical="top"/>
    </xf>
    <xf numFmtId="0" fontId="3" fillId="3" borderId="26" xfId="2" applyFont="1" applyFill="1" applyBorder="1" applyAlignment="1" applyProtection="1">
      <alignment horizontal="center" vertical="top"/>
    </xf>
    <xf numFmtId="0" fontId="3" fillId="3" borderId="27" xfId="2" applyFont="1" applyFill="1" applyBorder="1" applyAlignment="1" applyProtection="1">
      <alignment vertical="top"/>
    </xf>
    <xf numFmtId="1" fontId="4" fillId="4" borderId="27" xfId="4" applyNumberFormat="1" applyFont="1" applyFill="1" applyBorder="1" applyAlignment="1" applyProtection="1">
      <alignment horizontal="center" vertical="top"/>
    </xf>
    <xf numFmtId="0" fontId="3" fillId="3" borderId="30" xfId="2" applyFont="1" applyFill="1" applyBorder="1" applyAlignment="1" applyProtection="1">
      <alignment horizontal="center" vertical="top"/>
    </xf>
    <xf numFmtId="0" fontId="7" fillId="3" borderId="31" xfId="2" applyFont="1" applyFill="1" applyBorder="1" applyAlignment="1" applyProtection="1">
      <alignment horizontal="left" vertical="top"/>
    </xf>
    <xf numFmtId="2" fontId="4" fillId="3" borderId="31" xfId="4" applyNumberFormat="1" applyFont="1" applyFill="1" applyBorder="1" applyAlignment="1" applyProtection="1">
      <alignment horizontal="center" vertical="top"/>
    </xf>
    <xf numFmtId="2" fontId="3" fillId="3" borderId="32" xfId="4" applyNumberFormat="1" applyFont="1" applyFill="1" applyBorder="1" applyAlignment="1" applyProtection="1">
      <alignment horizontal="center" vertical="top"/>
    </xf>
    <xf numFmtId="0" fontId="3" fillId="3" borderId="11" xfId="2" quotePrefix="1" applyFont="1" applyFill="1" applyBorder="1" applyAlignment="1" applyProtection="1">
      <alignment horizontal="center" vertical="top"/>
    </xf>
    <xf numFmtId="0" fontId="3" fillId="3" borderId="12" xfId="2" applyFont="1" applyFill="1" applyBorder="1" applyAlignment="1" applyProtection="1">
      <alignment vertical="top" wrapText="1"/>
    </xf>
    <xf numFmtId="1" fontId="4" fillId="4" borderId="12" xfId="4" applyNumberFormat="1" applyFont="1" applyFill="1" applyBorder="1" applyAlignment="1" applyProtection="1">
      <alignment horizontal="center" vertical="top"/>
    </xf>
    <xf numFmtId="0" fontId="3" fillId="3" borderId="12" xfId="2" applyFont="1" applyFill="1" applyBorder="1" applyAlignment="1" applyProtection="1">
      <alignment horizontal="left" vertical="top" wrapText="1" indent="2"/>
    </xf>
    <xf numFmtId="39" fontId="4" fillId="4" borderId="12" xfId="4" applyNumberFormat="1" applyFont="1" applyFill="1" applyBorder="1" applyAlignment="1" applyProtection="1">
      <alignment horizontal="center" vertical="top"/>
    </xf>
    <xf numFmtId="0" fontId="3" fillId="3" borderId="26" xfId="2" quotePrefix="1" applyFont="1" applyFill="1" applyBorder="1" applyAlignment="1" applyProtection="1">
      <alignment horizontal="center" vertical="top"/>
    </xf>
    <xf numFmtId="0" fontId="3" fillId="3" borderId="27" xfId="2" applyFont="1" applyFill="1" applyBorder="1" applyAlignment="1" applyProtection="1">
      <alignment horizontal="left" vertical="top" wrapText="1" indent="2"/>
    </xf>
    <xf numFmtId="0" fontId="3" fillId="3" borderId="27" xfId="2" applyFont="1" applyFill="1" applyBorder="1" applyAlignment="1" applyProtection="1">
      <alignment horizontal="left" vertical="top" indent="2"/>
    </xf>
    <xf numFmtId="2" fontId="4" fillId="4" borderId="12" xfId="4" applyNumberFormat="1" applyFont="1" applyFill="1" applyBorder="1" applyAlignment="1" applyProtection="1">
      <alignment horizontal="center" vertical="top"/>
    </xf>
    <xf numFmtId="165" fontId="4" fillId="4" borderId="12" xfId="4" applyNumberFormat="1" applyFont="1" applyFill="1" applyBorder="1" applyAlignment="1" applyProtection="1">
      <alignment horizontal="center" vertical="top"/>
    </xf>
    <xf numFmtId="0" fontId="3" fillId="3" borderId="0" xfId="2" applyFont="1" applyFill="1" applyBorder="1" applyAlignment="1" applyProtection="1">
      <alignment horizontal="left" vertical="top" wrapText="1" indent="3"/>
    </xf>
    <xf numFmtId="7" fontId="4" fillId="4" borderId="5" xfId="3" applyNumberFormat="1" applyFont="1" applyFill="1" applyBorder="1" applyAlignment="1" applyProtection="1">
      <alignment horizontal="center" vertical="top"/>
    </xf>
    <xf numFmtId="5" fontId="3" fillId="2" borderId="5" xfId="3" applyNumberFormat="1" applyFont="1" applyFill="1" applyBorder="1" applyAlignment="1" applyProtection="1">
      <alignment horizontal="center" vertical="top"/>
    </xf>
    <xf numFmtId="0" fontId="3" fillId="3" borderId="30" xfId="2" quotePrefix="1" applyFont="1" applyFill="1" applyBorder="1" applyAlignment="1" applyProtection="1">
      <alignment horizontal="center" vertical="top"/>
    </xf>
    <xf numFmtId="0" fontId="7" fillId="3" borderId="31" xfId="2" applyFont="1" applyFill="1" applyBorder="1" applyAlignment="1" applyProtection="1">
      <alignment horizontal="left" vertical="top" wrapText="1"/>
    </xf>
    <xf numFmtId="166" fontId="4" fillId="3" borderId="31" xfId="4" applyNumberFormat="1" applyFont="1" applyFill="1" applyBorder="1" applyAlignment="1" applyProtection="1">
      <alignment horizontal="center" vertical="top"/>
    </xf>
    <xf numFmtId="166" fontId="3" fillId="3" borderId="32" xfId="4" applyNumberFormat="1" applyFont="1" applyFill="1" applyBorder="1" applyAlignment="1" applyProtection="1">
      <alignment horizontal="center" vertical="top"/>
    </xf>
    <xf numFmtId="0" fontId="3" fillId="3" borderId="8" xfId="2" applyFont="1" applyFill="1" applyBorder="1" applyAlignment="1" applyProtection="1">
      <alignment horizontal="left" vertical="top" wrapText="1"/>
    </xf>
    <xf numFmtId="0" fontId="4" fillId="6" borderId="12" xfId="2" applyFont="1" applyFill="1" applyBorder="1" applyAlignment="1" applyProtection="1">
      <alignment horizontal="center" vertical="top"/>
    </xf>
    <xf numFmtId="0" fontId="4" fillId="6" borderId="13" xfId="2" applyFont="1" applyFill="1" applyBorder="1" applyAlignment="1" applyProtection="1">
      <alignment horizontal="center" vertical="top"/>
    </xf>
    <xf numFmtId="0" fontId="3" fillId="6" borderId="14" xfId="2" applyFont="1" applyFill="1" applyBorder="1" applyAlignment="1" applyProtection="1">
      <alignment vertical="top"/>
    </xf>
    <xf numFmtId="0" fontId="4" fillId="4" borderId="12" xfId="2" applyFont="1" applyFill="1" applyBorder="1" applyAlignment="1" applyProtection="1">
      <alignment horizontal="center" vertical="top"/>
    </xf>
    <xf numFmtId="0" fontId="3" fillId="3" borderId="12" xfId="2" applyFont="1" applyFill="1" applyBorder="1" applyAlignment="1" applyProtection="1">
      <alignment horizontal="left" vertical="top" indent="2"/>
    </xf>
    <xf numFmtId="0" fontId="3" fillId="3" borderId="4" xfId="2" quotePrefix="1" applyFont="1" applyFill="1" applyBorder="1" applyAlignment="1" applyProtection="1">
      <alignment horizontal="center" vertical="top"/>
    </xf>
    <xf numFmtId="0" fontId="3" fillId="3" borderId="36" xfId="2" applyFont="1" applyFill="1" applyBorder="1" applyAlignment="1" applyProtection="1">
      <alignment horizontal="left" vertical="top" wrapText="1" indent="3"/>
    </xf>
    <xf numFmtId="5" fontId="4" fillId="4" borderId="5" xfId="3" applyNumberFormat="1" applyFont="1" applyFill="1" applyBorder="1" applyAlignment="1" applyProtection="1">
      <alignment horizontal="center" vertical="top"/>
    </xf>
    <xf numFmtId="5" fontId="3" fillId="2" borderId="37" xfId="4" applyNumberFormat="1" applyFont="1" applyFill="1" applyBorder="1" applyAlignment="1" applyProtection="1">
      <alignment horizontal="center" vertical="top"/>
    </xf>
    <xf numFmtId="0" fontId="7" fillId="3" borderId="31" xfId="2" applyFont="1" applyFill="1" applyBorder="1" applyAlignment="1" applyProtection="1">
      <alignment vertical="top"/>
    </xf>
    <xf numFmtId="0" fontId="3" fillId="3" borderId="31" xfId="2" applyFont="1" applyFill="1" applyBorder="1" applyAlignment="1" applyProtection="1">
      <alignment vertical="top"/>
    </xf>
    <xf numFmtId="0" fontId="3" fillId="3" borderId="32" xfId="2" applyFont="1" applyFill="1" applyBorder="1" applyAlignment="1" applyProtection="1">
      <alignment vertical="top"/>
    </xf>
    <xf numFmtId="0" fontId="3" fillId="3" borderId="12" xfId="2" applyFont="1" applyFill="1" applyBorder="1" applyAlignment="1" applyProtection="1">
      <alignment horizontal="left" vertical="top" wrapText="1"/>
    </xf>
    <xf numFmtId="10" fontId="4" fillId="4" borderId="12" xfId="1" applyNumberFormat="1" applyFont="1" applyFill="1" applyBorder="1" applyAlignment="1" applyProtection="1">
      <alignment horizontal="center" vertical="top"/>
    </xf>
    <xf numFmtId="0" fontId="3" fillId="3" borderId="27" xfId="2" applyFont="1" applyFill="1" applyBorder="1" applyAlignment="1" applyProtection="1">
      <alignment horizontal="left" vertical="top" wrapText="1"/>
    </xf>
    <xf numFmtId="165" fontId="4" fillId="4" borderId="27" xfId="1" applyNumberFormat="1" applyFont="1" applyFill="1" applyBorder="1" applyAlignment="1" applyProtection="1">
      <alignment horizontal="center" vertical="top"/>
    </xf>
    <xf numFmtId="0" fontId="3" fillId="3" borderId="16" xfId="2" applyFont="1" applyFill="1" applyBorder="1" applyAlignment="1" applyProtection="1">
      <alignment horizontal="left" vertical="top" wrapText="1"/>
    </xf>
    <xf numFmtId="164" fontId="4" fillId="4" borderId="16" xfId="2" applyNumberFormat="1" applyFont="1" applyFill="1" applyBorder="1" applyAlignment="1" applyProtection="1">
      <alignment horizontal="center" vertical="top"/>
    </xf>
    <xf numFmtId="0" fontId="3" fillId="3" borderId="0" xfId="2" applyFont="1" applyFill="1" applyAlignment="1" applyProtection="1">
      <alignment horizontal="left" vertical="top"/>
    </xf>
    <xf numFmtId="0" fontId="6" fillId="3" borderId="0" xfId="5" applyFont="1" applyFill="1" applyBorder="1" applyAlignment="1" applyProtection="1">
      <alignment vertical="top"/>
    </xf>
    <xf numFmtId="0" fontId="6" fillId="3" borderId="0" xfId="5" applyFont="1" applyFill="1" applyBorder="1" applyAlignment="1" applyProtection="1">
      <alignment horizontal="center" vertical="top"/>
    </xf>
    <xf numFmtId="0" fontId="6" fillId="0" borderId="11" xfId="5" applyFont="1" applyFill="1" applyBorder="1" applyAlignment="1" applyProtection="1">
      <alignment horizontal="center" vertical="top"/>
    </xf>
    <xf numFmtId="0" fontId="6" fillId="3" borderId="12" xfId="5" applyFont="1" applyFill="1" applyBorder="1" applyAlignment="1" applyProtection="1">
      <alignment vertical="top"/>
    </xf>
    <xf numFmtId="0" fontId="6" fillId="3" borderId="15" xfId="5" applyFont="1" applyFill="1" applyBorder="1" applyAlignment="1" applyProtection="1">
      <alignment horizontal="center" vertical="top"/>
    </xf>
    <xf numFmtId="0" fontId="6" fillId="3" borderId="38" xfId="5" applyFont="1" applyFill="1" applyBorder="1" applyAlignment="1" applyProtection="1">
      <alignment horizontal="center" vertical="top"/>
    </xf>
    <xf numFmtId="0" fontId="9" fillId="3" borderId="0" xfId="2" applyFont="1" applyFill="1" applyAlignment="1" applyProtection="1">
      <alignment horizontal="center" vertical="center"/>
    </xf>
    <xf numFmtId="0" fontId="10" fillId="3" borderId="0" xfId="2" applyFont="1" applyFill="1" applyProtection="1"/>
    <xf numFmtId="0" fontId="11" fillId="3" borderId="0" xfId="2" applyFont="1" applyFill="1" applyAlignment="1" applyProtection="1">
      <alignment horizontal="center" vertical="center"/>
    </xf>
    <xf numFmtId="0" fontId="10" fillId="3" borderId="0" xfId="2" applyFont="1" applyFill="1" applyAlignment="1" applyProtection="1">
      <alignment horizontal="center"/>
    </xf>
    <xf numFmtId="0" fontId="12" fillId="3" borderId="0" xfId="2" applyFont="1" applyFill="1" applyAlignment="1" applyProtection="1">
      <alignment horizontal="center" wrapText="1"/>
    </xf>
    <xf numFmtId="0" fontId="10" fillId="3" borderId="0" xfId="2" applyFont="1" applyFill="1" applyAlignment="1" applyProtection="1">
      <alignment horizontal="center" wrapText="1"/>
    </xf>
    <xf numFmtId="0" fontId="12" fillId="3" borderId="0" xfId="2" applyFont="1" applyFill="1" applyAlignment="1" applyProtection="1">
      <alignment horizontal="center"/>
    </xf>
    <xf numFmtId="0" fontId="13" fillId="3" borderId="0" xfId="2" applyFont="1" applyFill="1" applyAlignment="1" applyProtection="1">
      <alignment horizontal="center"/>
    </xf>
    <xf numFmtId="0" fontId="13" fillId="3" borderId="0" xfId="2" applyFont="1" applyFill="1" applyProtection="1"/>
    <xf numFmtId="0" fontId="14" fillId="3" borderId="0" xfId="2" applyFont="1" applyFill="1" applyProtection="1"/>
    <xf numFmtId="0" fontId="4" fillId="0" borderId="0" xfId="2" applyFont="1" applyAlignment="1" applyProtection="1">
      <alignment vertical="top"/>
    </xf>
    <xf numFmtId="0" fontId="3" fillId="0" borderId="0" xfId="2" applyFont="1" applyFill="1" applyBorder="1" applyAlignment="1" applyProtection="1">
      <alignment horizontal="center" vertical="top"/>
    </xf>
    <xf numFmtId="0" fontId="4" fillId="0" borderId="20" xfId="2" applyFont="1" applyFill="1" applyBorder="1" applyAlignment="1" applyProtection="1">
      <alignment horizontal="center" wrapText="1"/>
    </xf>
    <xf numFmtId="0" fontId="4" fillId="0" borderId="21" xfId="2" applyFont="1" applyFill="1" applyBorder="1" applyAlignment="1" applyProtection="1">
      <alignment wrapText="1"/>
    </xf>
    <xf numFmtId="37" fontId="4" fillId="7" borderId="21" xfId="4" applyNumberFormat="1" applyFont="1" applyFill="1" applyBorder="1" applyAlignment="1" applyProtection="1">
      <alignment horizontal="center" wrapText="1"/>
    </xf>
    <xf numFmtId="37" fontId="4" fillId="0" borderId="21" xfId="4" applyNumberFormat="1" applyFont="1" applyFill="1" applyBorder="1" applyAlignment="1" applyProtection="1">
      <alignment horizontal="center" wrapText="1"/>
    </xf>
    <xf numFmtId="37" fontId="4" fillId="0" borderId="39" xfId="4" applyNumberFormat="1" applyFont="1" applyFill="1" applyBorder="1" applyAlignment="1" applyProtection="1">
      <alignment horizontal="center" wrapText="1"/>
    </xf>
    <xf numFmtId="37" fontId="4" fillId="0" borderId="40" xfId="4" applyNumberFormat="1" applyFont="1" applyFill="1" applyBorder="1" applyAlignment="1" applyProtection="1">
      <alignment horizontal="center" wrapText="1"/>
    </xf>
    <xf numFmtId="3" fontId="4" fillId="7" borderId="27" xfId="4" applyNumberFormat="1" applyFont="1" applyFill="1" applyBorder="1" applyAlignment="1" applyProtection="1">
      <alignment horizontal="center" vertical="top"/>
    </xf>
    <xf numFmtId="165" fontId="4" fillId="7" borderId="27" xfId="4" applyNumberFormat="1" applyFont="1" applyFill="1" applyBorder="1" applyAlignment="1" applyProtection="1">
      <alignment horizontal="center" vertical="top"/>
    </xf>
    <xf numFmtId="164" fontId="3" fillId="8" borderId="43" xfId="4" applyNumberFormat="1" applyFont="1" applyFill="1" applyBorder="1" applyAlignment="1" applyProtection="1">
      <alignment horizontal="center" vertical="top"/>
      <protection locked="0"/>
    </xf>
    <xf numFmtId="164" fontId="3" fillId="8" borderId="13" xfId="7" applyNumberFormat="1" applyFont="1" applyFill="1" applyBorder="1" applyAlignment="1" applyProtection="1">
      <alignment horizontal="center" vertical="top"/>
      <protection locked="0"/>
    </xf>
    <xf numFmtId="1" fontId="4" fillId="7" borderId="27" xfId="4" applyNumberFormat="1" applyFont="1" applyFill="1" applyBorder="1" applyAlignment="1" applyProtection="1">
      <alignment horizontal="center" vertical="top"/>
    </xf>
    <xf numFmtId="39" fontId="4" fillId="0" borderId="24" xfId="4" applyNumberFormat="1" applyFont="1" applyFill="1" applyBorder="1" applyAlignment="1" applyProtection="1">
      <alignment horizontal="center" vertical="top"/>
    </xf>
    <xf numFmtId="9" fontId="3" fillId="8" borderId="12" xfId="1" applyFont="1" applyFill="1" applyBorder="1" applyAlignment="1" applyProtection="1">
      <alignment horizontal="center" vertical="top"/>
      <protection locked="0"/>
    </xf>
    <xf numFmtId="3" fontId="4" fillId="7" borderId="27" xfId="7" applyNumberFormat="1" applyFont="1" applyFill="1" applyBorder="1" applyAlignment="1" applyProtection="1">
      <alignment horizontal="center" vertical="top"/>
    </xf>
    <xf numFmtId="1" fontId="3" fillId="8" borderId="43" xfId="7" applyNumberFormat="1" applyFont="1" applyFill="1" applyBorder="1" applyAlignment="1" applyProtection="1">
      <alignment horizontal="center" vertical="top"/>
      <protection locked="0"/>
    </xf>
    <xf numFmtId="1" fontId="3" fillId="8" borderId="13" xfId="7" applyNumberFormat="1" applyFont="1" applyFill="1" applyBorder="1" applyAlignment="1" applyProtection="1">
      <alignment horizontal="center" vertical="top"/>
      <protection locked="0"/>
    </xf>
    <xf numFmtId="2" fontId="4" fillId="7" borderId="8" xfId="4" applyNumberFormat="1" applyFont="1" applyFill="1" applyBorder="1" applyAlignment="1" applyProtection="1">
      <alignment horizontal="center" vertical="top"/>
    </xf>
    <xf numFmtId="3" fontId="4" fillId="7" borderId="12" xfId="7" applyNumberFormat="1" applyFont="1" applyFill="1" applyBorder="1" applyAlignment="1" applyProtection="1">
      <alignment horizontal="center" vertical="top"/>
    </xf>
    <xf numFmtId="39" fontId="3" fillId="0" borderId="41" xfId="4" quotePrefix="1" applyNumberFormat="1" applyFont="1" applyFill="1" applyBorder="1" applyAlignment="1" applyProtection="1">
      <alignment horizontal="left" vertical="top" indent="1"/>
    </xf>
    <xf numFmtId="2" fontId="4" fillId="7" borderId="5" xfId="4" applyNumberFormat="1" applyFont="1" applyFill="1" applyBorder="1" applyAlignment="1" applyProtection="1">
      <alignment horizontal="center" vertical="top"/>
    </xf>
    <xf numFmtId="39" fontId="7" fillId="0" borderId="24" xfId="4" applyNumberFormat="1" applyFont="1" applyFill="1" applyBorder="1" applyAlignment="1" applyProtection="1">
      <alignment vertical="top"/>
    </xf>
    <xf numFmtId="39" fontId="4" fillId="0" borderId="25" xfId="4" applyNumberFormat="1" applyFont="1" applyFill="1" applyBorder="1" applyAlignment="1" applyProtection="1">
      <alignment horizontal="center" vertical="top"/>
    </xf>
    <xf numFmtId="39" fontId="3" fillId="0" borderId="46" xfId="4" applyNumberFormat="1" applyFont="1" applyFill="1" applyBorder="1" applyAlignment="1" applyProtection="1">
      <alignment horizontal="left" vertical="top" indent="1"/>
    </xf>
    <xf numFmtId="2" fontId="3" fillId="8" borderId="12" xfId="4" applyNumberFormat="1" applyFont="1" applyFill="1" applyBorder="1" applyAlignment="1" applyProtection="1">
      <alignment horizontal="center" vertical="top"/>
      <protection locked="0"/>
    </xf>
    <xf numFmtId="0" fontId="3" fillId="0" borderId="15" xfId="2" applyFont="1" applyFill="1" applyBorder="1" applyAlignment="1" applyProtection="1">
      <alignment horizontal="center" vertical="top"/>
    </xf>
    <xf numFmtId="2" fontId="4" fillId="7" borderId="16" xfId="4" applyNumberFormat="1" applyFont="1" applyFill="1" applyBorder="1" applyAlignment="1" applyProtection="1">
      <alignment horizontal="center" vertical="top"/>
    </xf>
    <xf numFmtId="0" fontId="3" fillId="0" borderId="0" xfId="2" applyFont="1" applyAlignment="1" applyProtection="1">
      <alignment horizontal="center" vertical="top"/>
    </xf>
    <xf numFmtId="1" fontId="3" fillId="8" borderId="14" xfId="7" applyNumberFormat="1" applyFont="1" applyFill="1" applyBorder="1" applyAlignment="1" applyProtection="1">
      <alignment horizontal="center" vertical="top"/>
      <protection locked="0"/>
    </xf>
    <xf numFmtId="164" fontId="3" fillId="8" borderId="14" xfId="7" applyNumberFormat="1" applyFont="1" applyFill="1" applyBorder="1" applyAlignment="1" applyProtection="1">
      <alignment horizontal="center" vertical="top"/>
      <protection locked="0"/>
    </xf>
    <xf numFmtId="3" fontId="4" fillId="7" borderId="5" xfId="4" applyNumberFormat="1" applyFont="1" applyFill="1" applyBorder="1" applyAlignment="1" applyProtection="1">
      <alignment horizontal="center" vertical="top"/>
    </xf>
    <xf numFmtId="2" fontId="3" fillId="2" borderId="16" xfId="4" applyNumberFormat="1" applyFont="1" applyFill="1" applyBorder="1" applyAlignment="1" applyProtection="1">
      <alignment horizontal="center" vertical="top"/>
    </xf>
    <xf numFmtId="0" fontId="6" fillId="0" borderId="0" xfId="5" applyFont="1" applyFill="1" applyAlignment="1" applyProtection="1">
      <alignment vertical="top"/>
    </xf>
    <xf numFmtId="0" fontId="5" fillId="3" borderId="0" xfId="2" applyFont="1" applyFill="1" applyAlignment="1" applyProtection="1">
      <alignment horizontal="center" vertical="top"/>
    </xf>
    <xf numFmtId="0" fontId="6" fillId="0" borderId="0" xfId="5" applyFont="1" applyFill="1" applyAlignment="1" applyProtection="1">
      <alignment horizontal="center" vertical="top"/>
    </xf>
    <xf numFmtId="0" fontId="6" fillId="0" borderId="50" xfId="5" applyFont="1" applyFill="1" applyBorder="1" applyAlignment="1" applyProtection="1">
      <alignment vertical="top"/>
    </xf>
    <xf numFmtId="0" fontId="4" fillId="0" borderId="20" xfId="2" applyFont="1" applyFill="1" applyBorder="1" applyAlignment="1" applyProtection="1">
      <alignment horizontal="center" vertical="top" wrapText="1"/>
    </xf>
    <xf numFmtId="0" fontId="4" fillId="0" borderId="21" xfId="2" applyFont="1" applyFill="1" applyBorder="1" applyAlignment="1" applyProtection="1">
      <alignment vertical="top" wrapText="1"/>
    </xf>
    <xf numFmtId="0" fontId="6" fillId="0" borderId="0" xfId="5" applyFont="1" applyFill="1" applyBorder="1" applyAlignment="1" applyProtection="1">
      <alignment vertical="top"/>
    </xf>
    <xf numFmtId="0" fontId="7" fillId="0" borderId="24" xfId="2" applyFont="1" applyFill="1" applyBorder="1" applyAlignment="1" applyProtection="1">
      <alignment horizontal="left" vertical="top"/>
    </xf>
    <xf numFmtId="0" fontId="6" fillId="0" borderId="12" xfId="5" applyFont="1" applyFill="1" applyBorder="1" applyAlignment="1" applyProtection="1">
      <alignment horizontal="left" vertical="top"/>
    </xf>
    <xf numFmtId="0" fontId="6" fillId="0" borderId="26" xfId="5" applyFont="1" applyFill="1" applyBorder="1" applyAlignment="1" applyProtection="1">
      <alignment horizontal="center" vertical="center"/>
    </xf>
    <xf numFmtId="0" fontId="6" fillId="0" borderId="27" xfId="5" applyFont="1" applyFill="1" applyBorder="1" applyAlignment="1" applyProtection="1">
      <alignment vertical="center"/>
    </xf>
    <xf numFmtId="0" fontId="6" fillId="0" borderId="26" xfId="5" applyFont="1" applyFill="1" applyBorder="1" applyAlignment="1" applyProtection="1">
      <alignment horizontal="center" vertical="top"/>
    </xf>
    <xf numFmtId="0" fontId="6" fillId="0" borderId="4" xfId="5" applyFont="1" applyFill="1" applyBorder="1" applyAlignment="1" applyProtection="1">
      <alignment horizontal="center" vertical="top"/>
    </xf>
    <xf numFmtId="0" fontId="6" fillId="0" borderId="15" xfId="5" applyFont="1" applyFill="1" applyBorder="1" applyAlignment="1" applyProtection="1">
      <alignment horizontal="center" vertical="top"/>
    </xf>
    <xf numFmtId="0" fontId="6" fillId="8" borderId="12" xfId="5" applyFont="1" applyFill="1" applyBorder="1" applyAlignment="1" applyProtection="1">
      <alignment vertical="top"/>
      <protection locked="0"/>
    </xf>
    <xf numFmtId="165" fontId="6" fillId="8" borderId="8" xfId="5" applyNumberFormat="1" applyFont="1" applyFill="1" applyBorder="1" applyAlignment="1" applyProtection="1">
      <alignment vertical="top"/>
      <protection locked="0"/>
    </xf>
    <xf numFmtId="9" fontId="6" fillId="8" borderId="8" xfId="5" applyNumberFormat="1" applyFont="1" applyFill="1" applyBorder="1" applyAlignment="1" applyProtection="1">
      <alignment horizontal="center" vertical="top"/>
      <protection locked="0"/>
    </xf>
    <xf numFmtId="9" fontId="6" fillId="8" borderId="10" xfId="5" applyNumberFormat="1" applyFont="1" applyFill="1" applyBorder="1" applyAlignment="1" applyProtection="1">
      <alignment horizontal="center" vertical="top"/>
      <protection locked="0"/>
    </xf>
    <xf numFmtId="165" fontId="6" fillId="8" borderId="12" xfId="5" applyNumberFormat="1" applyFont="1" applyFill="1" applyBorder="1" applyAlignment="1" applyProtection="1">
      <alignment vertical="top"/>
      <protection locked="0"/>
    </xf>
    <xf numFmtId="9" fontId="6" fillId="8" borderId="12" xfId="5" applyNumberFormat="1" applyFont="1" applyFill="1" applyBorder="1" applyAlignment="1" applyProtection="1">
      <alignment horizontal="center" vertical="top"/>
      <protection locked="0"/>
    </xf>
    <xf numFmtId="9" fontId="6" fillId="8" borderId="14" xfId="5" applyNumberFormat="1" applyFont="1" applyFill="1" applyBorder="1" applyAlignment="1" applyProtection="1">
      <alignment horizontal="center" vertical="top"/>
      <protection locked="0"/>
    </xf>
    <xf numFmtId="165" fontId="6" fillId="8" borderId="27" xfId="5" applyNumberFormat="1" applyFont="1" applyFill="1" applyBorder="1" applyAlignment="1" applyProtection="1">
      <alignment vertical="top"/>
      <protection locked="0"/>
    </xf>
    <xf numFmtId="9" fontId="6" fillId="8" borderId="27" xfId="5" applyNumberFormat="1" applyFont="1" applyFill="1" applyBorder="1" applyAlignment="1" applyProtection="1">
      <alignment horizontal="center" vertical="top"/>
      <protection locked="0"/>
    </xf>
    <xf numFmtId="9" fontId="6" fillId="8" borderId="29" xfId="5" applyNumberFormat="1" applyFont="1" applyFill="1" applyBorder="1" applyAlignment="1" applyProtection="1">
      <alignment horizontal="center" vertical="top"/>
      <protection locked="0"/>
    </xf>
    <xf numFmtId="0" fontId="6" fillId="3" borderId="7" xfId="5" applyFont="1" applyFill="1" applyBorder="1" applyAlignment="1" applyProtection="1">
      <alignment horizontal="center" vertical="top"/>
    </xf>
    <xf numFmtId="0" fontId="6" fillId="3" borderId="11" xfId="5" applyFont="1" applyFill="1" applyBorder="1" applyAlignment="1" applyProtection="1">
      <alignment horizontal="center" vertical="top"/>
    </xf>
    <xf numFmtId="0" fontId="3" fillId="3" borderId="16" xfId="2" applyFont="1" applyFill="1" applyBorder="1" applyAlignment="1" applyProtection="1">
      <alignment vertical="top" wrapText="1"/>
    </xf>
    <xf numFmtId="0" fontId="6" fillId="8" borderId="16" xfId="5" applyFont="1" applyFill="1" applyBorder="1" applyAlignment="1" applyProtection="1">
      <alignment vertical="top"/>
      <protection locked="0"/>
    </xf>
    <xf numFmtId="165" fontId="6" fillId="8" borderId="16" xfId="5" applyNumberFormat="1" applyFont="1" applyFill="1" applyBorder="1" applyAlignment="1" applyProtection="1">
      <alignment vertical="top"/>
      <protection locked="0"/>
    </xf>
    <xf numFmtId="9" fontId="6" fillId="8" borderId="16" xfId="5" applyNumberFormat="1" applyFont="1" applyFill="1" applyBorder="1" applyAlignment="1" applyProtection="1">
      <alignment horizontal="center" vertical="top"/>
      <protection locked="0"/>
    </xf>
    <xf numFmtId="9" fontId="6" fillId="8" borderId="18" xfId="5" applyNumberFormat="1" applyFont="1" applyFill="1" applyBorder="1" applyAlignment="1" applyProtection="1">
      <alignment horizontal="center" vertical="top"/>
      <protection locked="0"/>
    </xf>
    <xf numFmtId="164" fontId="4" fillId="3" borderId="5" xfId="3" applyNumberFormat="1" applyFont="1" applyFill="1" applyBorder="1" applyAlignment="1" applyProtection="1">
      <alignment horizontal="center" textRotation="90" wrapText="1"/>
    </xf>
    <xf numFmtId="164" fontId="4" fillId="3" borderId="6" xfId="3" applyNumberFormat="1" applyFont="1" applyFill="1" applyBorder="1" applyAlignment="1" applyProtection="1">
      <alignment horizontal="center" textRotation="90" wrapText="1"/>
    </xf>
    <xf numFmtId="9" fontId="4" fillId="4" borderId="10" xfId="1" applyFont="1" applyFill="1" applyBorder="1" applyAlignment="1" applyProtection="1">
      <alignment horizontal="center" vertical="top"/>
    </xf>
    <xf numFmtId="0" fontId="3" fillId="8" borderId="12" xfId="2" applyFont="1" applyFill="1" applyBorder="1" applyAlignment="1" applyProtection="1">
      <alignment vertical="top"/>
      <protection locked="0"/>
    </xf>
    <xf numFmtId="0" fontId="3" fillId="8" borderId="12" xfId="2" applyFont="1" applyFill="1" applyBorder="1" applyAlignment="1" applyProtection="1">
      <alignment horizontal="left" vertical="top"/>
      <protection locked="0"/>
    </xf>
    <xf numFmtId="3" fontId="3" fillId="8" borderId="12" xfId="2" applyNumberFormat="1" applyFont="1" applyFill="1" applyBorder="1" applyAlignment="1" applyProtection="1">
      <alignment horizontal="center" vertical="top"/>
      <protection locked="0"/>
    </xf>
    <xf numFmtId="0" fontId="3" fillId="8" borderId="16" xfId="2" applyFont="1" applyFill="1" applyBorder="1" applyAlignment="1" applyProtection="1">
      <alignment vertical="top"/>
      <protection locked="0"/>
    </xf>
    <xf numFmtId="0" fontId="3" fillId="8" borderId="16" xfId="2" applyFont="1" applyFill="1" applyBorder="1" applyAlignment="1" applyProtection="1">
      <alignment horizontal="left" vertical="top"/>
      <protection locked="0"/>
    </xf>
    <xf numFmtId="3" fontId="3" fillId="8" borderId="16" xfId="2" applyNumberFormat="1" applyFont="1" applyFill="1" applyBorder="1" applyAlignment="1" applyProtection="1">
      <alignment horizontal="center" vertical="top"/>
      <protection locked="0"/>
    </xf>
    <xf numFmtId="3" fontId="3" fillId="8" borderId="16" xfId="4" applyNumberFormat="1" applyFont="1" applyFill="1" applyBorder="1" applyAlignment="1" applyProtection="1">
      <alignment horizontal="center" vertical="top"/>
      <protection locked="0"/>
    </xf>
    <xf numFmtId="9" fontId="3" fillId="8" borderId="16" xfId="1" applyFont="1" applyFill="1" applyBorder="1" applyAlignment="1" applyProtection="1">
      <alignment horizontal="center" vertical="top"/>
      <protection locked="0"/>
    </xf>
    <xf numFmtId="165" fontId="3" fillId="8" borderId="16" xfId="4" applyNumberFormat="1" applyFont="1" applyFill="1" applyBorder="1" applyAlignment="1" applyProtection="1">
      <alignment horizontal="center" vertical="top"/>
      <protection locked="0"/>
    </xf>
    <xf numFmtId="3" fontId="3" fillId="8" borderId="13" xfId="3" applyNumberFormat="1" applyFont="1" applyFill="1" applyBorder="1" applyAlignment="1" applyProtection="1">
      <alignment horizontal="center" vertical="top"/>
      <protection locked="0"/>
    </xf>
    <xf numFmtId="3" fontId="3" fillId="8" borderId="12" xfId="3" applyNumberFormat="1" applyFont="1" applyFill="1" applyBorder="1" applyAlignment="1" applyProtection="1">
      <alignment horizontal="center" vertical="top"/>
      <protection locked="0"/>
    </xf>
    <xf numFmtId="9" fontId="3" fillId="8" borderId="14" xfId="1" applyFont="1" applyFill="1" applyBorder="1" applyAlignment="1" applyProtection="1">
      <alignment horizontal="center" vertical="top"/>
      <protection locked="0"/>
    </xf>
    <xf numFmtId="3" fontId="3" fillId="8" borderId="17" xfId="3" applyNumberFormat="1" applyFont="1" applyFill="1" applyBorder="1" applyAlignment="1" applyProtection="1">
      <alignment horizontal="center" vertical="top"/>
      <protection locked="0"/>
    </xf>
    <xf numFmtId="3" fontId="3" fillId="8" borderId="16" xfId="3" applyNumberFormat="1" applyFont="1" applyFill="1" applyBorder="1" applyAlignment="1" applyProtection="1">
      <alignment horizontal="center" vertical="top"/>
      <protection locked="0"/>
    </xf>
    <xf numFmtId="9" fontId="3" fillId="8" borderId="18" xfId="1" applyFont="1" applyFill="1" applyBorder="1" applyAlignment="1" applyProtection="1">
      <alignment horizontal="center" vertical="top"/>
      <protection locked="0"/>
    </xf>
    <xf numFmtId="0" fontId="3" fillId="0" borderId="0" xfId="2" applyFont="1" applyAlignment="1" applyProtection="1">
      <alignment vertical="top"/>
    </xf>
    <xf numFmtId="0" fontId="3" fillId="0" borderId="0" xfId="2" applyFont="1" applyAlignment="1" applyProtection="1">
      <alignment vertical="top" wrapText="1"/>
    </xf>
    <xf numFmtId="0" fontId="3" fillId="0" borderId="11" xfId="2" applyFont="1" applyFill="1" applyBorder="1" applyAlignment="1" applyProtection="1">
      <alignment horizontal="center" vertical="top"/>
    </xf>
    <xf numFmtId="1" fontId="4" fillId="7" borderId="12" xfId="4" applyNumberFormat="1" applyFont="1" applyFill="1" applyBorder="1" applyAlignment="1" applyProtection="1">
      <alignment horizontal="center" vertical="top"/>
    </xf>
    <xf numFmtId="1" fontId="3" fillId="8" borderId="12" xfId="4" applyNumberFormat="1" applyFont="1" applyFill="1" applyBorder="1" applyAlignment="1" applyProtection="1">
      <alignment horizontal="center" vertical="top"/>
      <protection locked="0"/>
    </xf>
    <xf numFmtId="1" fontId="3" fillId="8" borderId="33" xfId="4" applyNumberFormat="1" applyFont="1" applyFill="1" applyBorder="1" applyAlignment="1" applyProtection="1">
      <alignment horizontal="center" vertical="top"/>
      <protection locked="0"/>
    </xf>
    <xf numFmtId="0" fontId="3" fillId="0" borderId="26" xfId="2" applyFont="1" applyFill="1" applyBorder="1" applyAlignment="1" applyProtection="1">
      <alignment horizontal="center" vertical="top"/>
    </xf>
    <xf numFmtId="0" fontId="3" fillId="0" borderId="30" xfId="2" applyFont="1" applyBorder="1" applyAlignment="1" applyProtection="1">
      <alignment horizontal="center" vertical="top"/>
    </xf>
    <xf numFmtId="0" fontId="7" fillId="0" borderId="31" xfId="2" applyFont="1" applyFill="1" applyBorder="1" applyAlignment="1" applyProtection="1">
      <alignment horizontal="left" vertical="top" wrapText="1"/>
    </xf>
    <xf numFmtId="39" fontId="4" fillId="0" borderId="31" xfId="4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vertical="top"/>
    </xf>
    <xf numFmtId="0" fontId="3" fillId="0" borderId="7" xfId="2" applyFont="1" applyFill="1" applyBorder="1" applyAlignment="1" applyProtection="1">
      <alignment horizontal="center" vertical="top"/>
    </xf>
    <xf numFmtId="2" fontId="3" fillId="8" borderId="8" xfId="4" applyNumberFormat="1" applyFont="1" applyFill="1" applyBorder="1" applyAlignment="1" applyProtection="1">
      <alignment horizontal="center" vertical="top"/>
      <protection locked="0"/>
    </xf>
    <xf numFmtId="2" fontId="4" fillId="7" borderId="12" xfId="4" applyNumberFormat="1" applyFont="1" applyFill="1" applyBorder="1" applyAlignment="1" applyProtection="1">
      <alignment horizontal="center" vertical="top"/>
    </xf>
    <xf numFmtId="39" fontId="3" fillId="0" borderId="41" xfId="4" applyNumberFormat="1" applyFont="1" applyFill="1" applyBorder="1" applyAlignment="1" applyProtection="1">
      <alignment horizontal="left" vertical="top"/>
    </xf>
    <xf numFmtId="1" fontId="3" fillId="8" borderId="27" xfId="4" applyNumberFormat="1" applyFont="1" applyFill="1" applyBorder="1" applyAlignment="1" applyProtection="1">
      <alignment horizontal="center" vertical="top"/>
      <protection locked="0"/>
    </xf>
    <xf numFmtId="1" fontId="3" fillId="8" borderId="34" xfId="4" applyNumberFormat="1" applyFont="1" applyFill="1" applyBorder="1" applyAlignment="1" applyProtection="1">
      <alignment horizontal="center" vertical="top"/>
      <protection locked="0"/>
    </xf>
    <xf numFmtId="1" fontId="3" fillId="8" borderId="5" xfId="4" applyNumberFormat="1" applyFont="1" applyFill="1" applyBorder="1" applyAlignment="1" applyProtection="1">
      <alignment horizontal="center" vertical="top"/>
      <protection locked="0"/>
    </xf>
    <xf numFmtId="0" fontId="3" fillId="0" borderId="4" xfId="2" applyFont="1" applyFill="1" applyBorder="1" applyAlignment="1" applyProtection="1">
      <alignment horizontal="center" vertical="top"/>
    </xf>
    <xf numFmtId="39" fontId="3" fillId="0" borderId="44" xfId="4" applyNumberFormat="1" applyFont="1" applyFill="1" applyBorder="1" applyAlignment="1" applyProtection="1">
      <alignment horizontal="left" vertical="top"/>
    </xf>
    <xf numFmtId="39" fontId="3" fillId="0" borderId="41" xfId="4" quotePrefix="1" applyNumberFormat="1" applyFont="1" applyFill="1" applyBorder="1" applyAlignment="1" applyProtection="1">
      <alignment horizontal="left" vertical="top"/>
    </xf>
    <xf numFmtId="0" fontId="3" fillId="2" borderId="0" xfId="2" applyFont="1" applyFill="1" applyBorder="1" applyAlignment="1" applyProtection="1">
      <alignment vertical="top"/>
    </xf>
    <xf numFmtId="0" fontId="3" fillId="0" borderId="23" xfId="2" applyFont="1" applyBorder="1" applyAlignment="1" applyProtection="1">
      <alignment horizontal="center" vertical="top"/>
    </xf>
    <xf numFmtId="3" fontId="3" fillId="8" borderId="12" xfId="4" applyNumberFormat="1" applyFont="1" applyFill="1" applyBorder="1" applyAlignment="1" applyProtection="1">
      <alignment horizontal="center" vertical="top"/>
      <protection locked="0"/>
    </xf>
    <xf numFmtId="39" fontId="3" fillId="0" borderId="47" xfId="4" applyNumberFormat="1" applyFont="1" applyFill="1" applyBorder="1" applyAlignment="1" applyProtection="1">
      <alignment horizontal="left" vertical="top"/>
    </xf>
    <xf numFmtId="165" fontId="3" fillId="8" borderId="12" xfId="4" applyNumberFormat="1" applyFont="1" applyFill="1" applyBorder="1" applyAlignment="1" applyProtection="1">
      <alignment horizontal="center" vertical="top"/>
      <protection locked="0"/>
    </xf>
    <xf numFmtId="1" fontId="3" fillId="8" borderId="28" xfId="4" applyNumberFormat="1" applyFont="1" applyFill="1" applyBorder="1" applyAlignment="1" applyProtection="1">
      <alignment horizontal="center" vertical="top"/>
      <protection locked="0"/>
    </xf>
    <xf numFmtId="1" fontId="3" fillId="8" borderId="29" xfId="4" applyNumberFormat="1" applyFont="1" applyFill="1" applyBorder="1" applyAlignment="1" applyProtection="1">
      <alignment horizontal="center" vertical="top"/>
      <protection locked="0"/>
    </xf>
    <xf numFmtId="1" fontId="3" fillId="8" borderId="28" xfId="2" applyNumberFormat="1" applyFont="1" applyFill="1" applyBorder="1" applyAlignment="1" applyProtection="1">
      <alignment horizontal="center" vertical="top"/>
      <protection locked="0"/>
    </xf>
    <xf numFmtId="1" fontId="3" fillId="8" borderId="29" xfId="2" applyNumberFormat="1" applyFont="1" applyFill="1" applyBorder="1" applyAlignment="1" applyProtection="1">
      <alignment horizontal="center" vertical="top"/>
      <protection locked="0"/>
    </xf>
    <xf numFmtId="165" fontId="3" fillId="8" borderId="33" xfId="4" applyNumberFormat="1" applyFont="1" applyFill="1" applyBorder="1" applyAlignment="1" applyProtection="1">
      <alignment horizontal="center" vertical="top"/>
      <protection locked="0"/>
    </xf>
    <xf numFmtId="0" fontId="4" fillId="0" borderId="0" xfId="2" applyFont="1" applyFill="1" applyAlignment="1" applyProtection="1">
      <alignment vertical="top" wrapText="1"/>
    </xf>
    <xf numFmtId="3" fontId="3" fillId="8" borderId="33" xfId="4" applyNumberFormat="1" applyFont="1" applyFill="1" applyBorder="1" applyAlignment="1" applyProtection="1">
      <alignment horizontal="center" vertical="top"/>
      <protection locked="0"/>
    </xf>
    <xf numFmtId="39" fontId="3" fillId="0" borderId="41" xfId="4" applyNumberFormat="1" applyFont="1" applyFill="1" applyBorder="1" applyAlignment="1" applyProtection="1">
      <alignment horizontal="left" vertical="top" indent="1"/>
    </xf>
    <xf numFmtId="3" fontId="3" fillId="8" borderId="5" xfId="4" applyNumberFormat="1" applyFont="1" applyFill="1" applyBorder="1" applyAlignment="1" applyProtection="1">
      <alignment horizontal="center" vertical="top"/>
      <protection locked="0"/>
    </xf>
    <xf numFmtId="0" fontId="3" fillId="8" borderId="33" xfId="2" applyFont="1" applyFill="1" applyBorder="1" applyAlignment="1" applyProtection="1">
      <alignment horizontal="center" vertical="top"/>
      <protection locked="0"/>
    </xf>
    <xf numFmtId="165" fontId="3" fillId="8" borderId="13" xfId="2" applyNumberFormat="1" applyFont="1" applyFill="1" applyBorder="1" applyAlignment="1" applyProtection="1">
      <alignment horizontal="center" vertical="top"/>
      <protection locked="0"/>
    </xf>
    <xf numFmtId="0" fontId="3" fillId="0" borderId="0" xfId="2" applyFont="1" applyFill="1" applyAlignment="1" applyProtection="1">
      <alignment vertical="top"/>
    </xf>
    <xf numFmtId="39" fontId="3" fillId="0" borderId="5" xfId="4" applyNumberFormat="1" applyFont="1" applyFill="1" applyBorder="1" applyAlignment="1" applyProtection="1">
      <alignment horizontal="left" vertical="top" indent="1"/>
    </xf>
    <xf numFmtId="39" fontId="3" fillId="0" borderId="46" xfId="4" applyNumberFormat="1" applyFont="1" applyFill="1" applyBorder="1" applyAlignment="1" applyProtection="1">
      <alignment horizontal="left" vertical="top"/>
    </xf>
    <xf numFmtId="39" fontId="3" fillId="5" borderId="41" xfId="4" applyNumberFormat="1" applyFont="1" applyFill="1" applyBorder="1" applyAlignment="1" applyProtection="1">
      <alignment horizontal="left" vertical="top" indent="1"/>
      <protection locked="0"/>
    </xf>
    <xf numFmtId="168" fontId="4" fillId="7" borderId="27" xfId="4" applyNumberFormat="1" applyFont="1" applyFill="1" applyBorder="1" applyAlignment="1" applyProtection="1">
      <alignment horizontal="center" vertical="top"/>
    </xf>
    <xf numFmtId="1" fontId="3" fillId="8" borderId="14" xfId="4" applyNumberFormat="1" applyFont="1" applyFill="1" applyBorder="1" applyAlignment="1" applyProtection="1">
      <alignment horizontal="center" vertical="top"/>
      <protection locked="0"/>
    </xf>
    <xf numFmtId="39" fontId="3" fillId="8" borderId="12" xfId="4" applyNumberFormat="1" applyFont="1" applyFill="1" applyBorder="1" applyAlignment="1" applyProtection="1">
      <alignment horizontal="center" vertical="top"/>
      <protection locked="0"/>
    </xf>
    <xf numFmtId="39" fontId="3" fillId="8" borderId="14" xfId="4" applyNumberFormat="1" applyFont="1" applyFill="1" applyBorder="1" applyAlignment="1" applyProtection="1">
      <alignment horizontal="center" vertical="top"/>
      <protection locked="0"/>
    </xf>
    <xf numFmtId="3" fontId="3" fillId="8" borderId="27" xfId="4" applyNumberFormat="1" applyFont="1" applyFill="1" applyBorder="1" applyAlignment="1" applyProtection="1">
      <alignment horizontal="center" vertical="top"/>
      <protection locked="0"/>
    </xf>
    <xf numFmtId="3" fontId="3" fillId="8" borderId="34" xfId="4" applyNumberFormat="1" applyFont="1" applyFill="1" applyBorder="1" applyAlignment="1" applyProtection="1">
      <alignment horizontal="center" vertical="top"/>
      <protection locked="0"/>
    </xf>
    <xf numFmtId="0" fontId="3" fillId="8" borderId="12" xfId="2" applyFont="1" applyFill="1" applyBorder="1" applyAlignment="1" applyProtection="1">
      <alignment horizontal="center" vertical="top"/>
      <protection locked="0"/>
    </xf>
    <xf numFmtId="1" fontId="3" fillId="8" borderId="35" xfId="2" applyNumberFormat="1" applyFont="1" applyFill="1" applyBorder="1" applyAlignment="1" applyProtection="1">
      <alignment horizontal="center" vertical="top"/>
      <protection locked="0"/>
    </xf>
    <xf numFmtId="165" fontId="3" fillId="8" borderId="14" xfId="2" applyNumberFormat="1" applyFont="1" applyFill="1" applyBorder="1" applyAlignment="1" applyProtection="1">
      <alignment horizontal="center" vertical="top"/>
      <protection locked="0"/>
    </xf>
    <xf numFmtId="10" fontId="3" fillId="8" borderId="12" xfId="1" applyNumberFormat="1" applyFont="1" applyFill="1" applyBorder="1" applyAlignment="1" applyProtection="1">
      <alignment horizontal="right" vertical="top" indent="1"/>
      <protection locked="0"/>
    </xf>
    <xf numFmtId="10" fontId="3" fillId="8" borderId="14" xfId="1" applyNumberFormat="1" applyFont="1" applyFill="1" applyBorder="1" applyAlignment="1" applyProtection="1">
      <alignment horizontal="right" vertical="top" indent="1"/>
      <protection locked="0"/>
    </xf>
    <xf numFmtId="8" fontId="3" fillId="8" borderId="16" xfId="1" applyNumberFormat="1" applyFont="1" applyFill="1" applyBorder="1" applyAlignment="1" applyProtection="1">
      <alignment horizontal="right" vertical="top" indent="1"/>
      <protection locked="0"/>
    </xf>
    <xf numFmtId="8" fontId="3" fillId="8" borderId="18" xfId="1" applyNumberFormat="1" applyFont="1" applyFill="1" applyBorder="1" applyAlignment="1" applyProtection="1">
      <alignment horizontal="right" vertical="top" indent="1"/>
      <protection locked="0"/>
    </xf>
    <xf numFmtId="168" fontId="3" fillId="9" borderId="12" xfId="4" applyNumberFormat="1" applyFont="1" applyFill="1" applyBorder="1" applyAlignment="1" applyProtection="1">
      <alignment horizontal="center" vertical="top"/>
      <protection locked="0"/>
    </xf>
    <xf numFmtId="1" fontId="4" fillId="7" borderId="8" xfId="4" applyNumberFormat="1" applyFont="1" applyFill="1" applyBorder="1" applyAlignment="1" applyProtection="1">
      <alignment horizontal="center" vertical="top"/>
    </xf>
    <xf numFmtId="3" fontId="3" fillId="9" borderId="12" xfId="4" applyNumberFormat="1" applyFont="1" applyFill="1" applyBorder="1" applyAlignment="1" applyProtection="1">
      <alignment horizontal="center" vertical="top"/>
      <protection locked="0"/>
    </xf>
    <xf numFmtId="1" fontId="3" fillId="8" borderId="36" xfId="4" applyNumberFormat="1" applyFont="1" applyFill="1" applyBorder="1" applyAlignment="1" applyProtection="1">
      <alignment horizontal="center" vertical="top"/>
      <protection locked="0"/>
    </xf>
    <xf numFmtId="1" fontId="3" fillId="8" borderId="51" xfId="4" applyNumberFormat="1" applyFont="1" applyFill="1" applyBorder="1" applyAlignment="1" applyProtection="1">
      <alignment horizontal="center" vertical="top"/>
      <protection locked="0"/>
    </xf>
    <xf numFmtId="1" fontId="3" fillId="8" borderId="6" xfId="4" applyNumberFormat="1" applyFont="1" applyFill="1" applyBorder="1" applyAlignment="1" applyProtection="1">
      <alignment horizontal="center" vertical="top"/>
      <protection locked="0"/>
    </xf>
    <xf numFmtId="3" fontId="3" fillId="9" borderId="5" xfId="4" applyNumberFormat="1" applyFont="1" applyFill="1" applyBorder="1" applyAlignment="1" applyProtection="1">
      <alignment horizontal="center" vertical="top"/>
      <protection locked="0"/>
    </xf>
    <xf numFmtId="0" fontId="6" fillId="0" borderId="0" xfId="5" applyFont="1" applyFill="1" applyBorder="1" applyAlignment="1" applyProtection="1">
      <alignment horizontal="center" vertical="top"/>
    </xf>
    <xf numFmtId="0" fontId="6" fillId="0" borderId="54" xfId="5" applyFont="1" applyFill="1" applyBorder="1" applyAlignment="1" applyProtection="1">
      <alignment vertical="top"/>
    </xf>
    <xf numFmtId="39" fontId="3" fillId="0" borderId="45" xfId="4" applyNumberFormat="1" applyFont="1" applyFill="1" applyBorder="1" applyAlignment="1" applyProtection="1">
      <alignment horizontal="left" vertical="top" indent="1"/>
    </xf>
    <xf numFmtId="9" fontId="8" fillId="3" borderId="2" xfId="5" applyNumberFormat="1" applyFont="1" applyFill="1" applyBorder="1" applyAlignment="1" applyProtection="1">
      <alignment horizontal="center" wrapText="1"/>
    </xf>
    <xf numFmtId="0" fontId="8" fillId="3" borderId="1" xfId="5" applyFont="1" applyFill="1" applyBorder="1" applyAlignment="1" applyProtection="1">
      <alignment horizontal="center"/>
    </xf>
    <xf numFmtId="165" fontId="8" fillId="3" borderId="2" xfId="5" applyNumberFormat="1" applyFont="1" applyFill="1" applyBorder="1" applyAlignment="1" applyProtection="1">
      <alignment horizontal="center" wrapText="1"/>
    </xf>
    <xf numFmtId="9" fontId="8" fillId="3" borderId="3" xfId="5" applyNumberFormat="1" applyFont="1" applyFill="1" applyBorder="1" applyAlignment="1" applyProtection="1">
      <alignment horizontal="center" wrapText="1"/>
    </xf>
    <xf numFmtId="39" fontId="3" fillId="0" borderId="45" xfId="4" applyNumberFormat="1" applyFont="1" applyFill="1" applyBorder="1" applyAlignment="1" applyProtection="1">
      <alignment horizontal="left" vertical="top" wrapText="1"/>
    </xf>
    <xf numFmtId="0" fontId="6" fillId="0" borderId="11" xfId="5" applyFont="1" applyFill="1" applyBorder="1" applyAlignment="1" applyProtection="1">
      <alignment horizontal="center" vertical="center"/>
    </xf>
    <xf numFmtId="0" fontId="3" fillId="8" borderId="12" xfId="2" applyFont="1" applyFill="1" applyBorder="1" applyAlignment="1" applyProtection="1">
      <alignment horizontal="left" vertical="top" indent="2"/>
      <protection locked="0"/>
    </xf>
    <xf numFmtId="39" fontId="3" fillId="0" borderId="41" xfId="4" applyNumberFormat="1" applyFont="1" applyFill="1" applyBorder="1" applyAlignment="1" applyProtection="1">
      <alignment horizontal="left" vertical="top" wrapText="1"/>
    </xf>
    <xf numFmtId="9" fontId="4" fillId="7" borderId="12" xfId="1" applyFont="1" applyFill="1" applyBorder="1" applyAlignment="1" applyProtection="1">
      <alignment horizontal="center" vertical="center"/>
    </xf>
    <xf numFmtId="3" fontId="3" fillId="9" borderId="12" xfId="4" applyNumberFormat="1" applyFont="1" applyFill="1" applyBorder="1" applyAlignment="1" applyProtection="1">
      <alignment horizontal="center" vertical="center"/>
      <protection locked="0"/>
    </xf>
    <xf numFmtId="3" fontId="3" fillId="9" borderId="14" xfId="4" applyNumberFormat="1" applyFont="1" applyFill="1" applyBorder="1" applyAlignment="1" applyProtection="1">
      <alignment horizontal="center" vertical="center"/>
      <protection locked="0"/>
    </xf>
    <xf numFmtId="0" fontId="3" fillId="0" borderId="7" xfId="2" applyFont="1" applyFill="1" applyBorder="1" applyAlignment="1" applyProtection="1">
      <alignment horizontal="center" vertical="center"/>
    </xf>
    <xf numFmtId="9" fontId="4" fillId="7" borderId="12" xfId="1" applyFont="1" applyFill="1" applyBorder="1" applyAlignment="1" applyProtection="1">
      <alignment horizontal="center" vertical="center" wrapText="1"/>
    </xf>
    <xf numFmtId="3" fontId="3" fillId="9" borderId="12" xfId="4" applyNumberFormat="1" applyFont="1" applyFill="1" applyBorder="1" applyAlignment="1" applyProtection="1">
      <alignment horizontal="center" vertical="center" wrapText="1"/>
      <protection locked="0"/>
    </xf>
    <xf numFmtId="3" fontId="3" fillId="9" borderId="14" xfId="4" applyNumberFormat="1" applyFont="1" applyFill="1" applyBorder="1" applyAlignment="1" applyProtection="1">
      <alignment horizontal="center" vertical="center" wrapText="1"/>
      <protection locked="0"/>
    </xf>
    <xf numFmtId="39" fontId="3" fillId="0" borderId="41" xfId="4" applyNumberFormat="1" applyFont="1" applyFill="1" applyBorder="1" applyAlignment="1" applyProtection="1">
      <alignment horizontal="left" vertical="center" wrapText="1"/>
    </xf>
    <xf numFmtId="9" fontId="4" fillId="4" borderId="9" xfId="1" applyFont="1" applyFill="1" applyBorder="1" applyAlignment="1" applyProtection="1">
      <alignment horizontal="center" vertical="top"/>
    </xf>
    <xf numFmtId="9" fontId="3" fillId="8" borderId="13" xfId="1" applyFont="1" applyFill="1" applyBorder="1" applyAlignment="1" applyProtection="1">
      <alignment horizontal="center" vertical="top"/>
      <protection locked="0"/>
    </xf>
    <xf numFmtId="9" fontId="3" fillId="8" borderId="17" xfId="1" applyFont="1" applyFill="1" applyBorder="1" applyAlignment="1" applyProtection="1">
      <alignment horizontal="center" vertical="top"/>
      <protection locked="0"/>
    </xf>
    <xf numFmtId="0" fontId="3" fillId="0" borderId="11" xfId="2" applyFont="1" applyBorder="1" applyAlignment="1" applyProtection="1">
      <alignment horizontal="center" vertical="center"/>
    </xf>
    <xf numFmtId="49" fontId="13" fillId="0" borderId="0" xfId="2" applyNumberFormat="1" applyFont="1" applyFill="1" applyAlignment="1" applyProtection="1">
      <alignment horizontal="center"/>
    </xf>
    <xf numFmtId="0" fontId="8" fillId="3" borderId="0" xfId="5" applyFont="1" applyFill="1" applyBorder="1" applyAlignment="1" applyProtection="1">
      <alignment horizontal="center" vertical="top"/>
    </xf>
    <xf numFmtId="0" fontId="4" fillId="3" borderId="0" xfId="2" applyFont="1" applyFill="1" applyAlignment="1" applyProtection="1">
      <alignment horizontal="center" vertical="top"/>
    </xf>
    <xf numFmtId="164" fontId="4" fillId="3" borderId="5" xfId="3" applyNumberFormat="1" applyFont="1" applyFill="1" applyBorder="1" applyAlignment="1" applyProtection="1">
      <alignment horizontal="center" wrapText="1"/>
    </xf>
    <xf numFmtId="0" fontId="3" fillId="0" borderId="0" xfId="2" applyFont="1" applyFill="1" applyAlignment="1" applyProtection="1">
      <alignment horizontal="center" vertical="top"/>
    </xf>
    <xf numFmtId="7" fontId="3" fillId="2" borderId="5" xfId="3" applyNumberFormat="1" applyFont="1" applyFill="1" applyBorder="1" applyAlignment="1" applyProtection="1">
      <alignment horizontal="center" vertical="top"/>
    </xf>
    <xf numFmtId="7" fontId="3" fillId="2" borderId="6" xfId="3" applyNumberFormat="1" applyFont="1" applyFill="1" applyBorder="1" applyAlignment="1" applyProtection="1">
      <alignment horizontal="center" vertical="top"/>
    </xf>
    <xf numFmtId="165" fontId="3" fillId="8" borderId="12" xfId="1" applyNumberFormat="1" applyFont="1" applyFill="1" applyBorder="1" applyAlignment="1" applyProtection="1">
      <alignment horizontal="right" vertical="top" indent="1"/>
      <protection locked="0"/>
    </xf>
    <xf numFmtId="165" fontId="3" fillId="8" borderId="14" xfId="1" applyNumberFormat="1" applyFont="1" applyFill="1" applyBorder="1" applyAlignment="1" applyProtection="1">
      <alignment horizontal="right" vertical="top" indent="1"/>
      <protection locked="0"/>
    </xf>
    <xf numFmtId="1" fontId="3" fillId="9" borderId="12" xfId="4" applyNumberFormat="1" applyFont="1" applyFill="1" applyBorder="1" applyAlignment="1" applyProtection="1">
      <alignment horizontal="center" vertical="top"/>
      <protection locked="0"/>
    </xf>
    <xf numFmtId="1" fontId="3" fillId="8" borderId="24" xfId="4" applyNumberFormat="1" applyFont="1" applyFill="1" applyBorder="1" applyAlignment="1" applyProtection="1">
      <alignment horizontal="center" vertical="top"/>
      <protection locked="0"/>
    </xf>
    <xf numFmtId="1" fontId="3" fillId="8" borderId="9" xfId="4" applyNumberFormat="1" applyFont="1" applyFill="1" applyBorder="1" applyAlignment="1" applyProtection="1">
      <alignment horizontal="center" vertical="top"/>
      <protection locked="0"/>
    </xf>
    <xf numFmtId="1" fontId="3" fillId="8" borderId="10" xfId="4" applyNumberFormat="1" applyFont="1" applyFill="1" applyBorder="1" applyAlignment="1" applyProtection="1">
      <alignment horizontal="center" vertical="top"/>
      <protection locked="0"/>
    </xf>
    <xf numFmtId="1" fontId="3" fillId="8" borderId="43" xfId="4" applyNumberFormat="1" applyFont="1" applyFill="1" applyBorder="1" applyAlignment="1" applyProtection="1">
      <alignment horizontal="center" vertical="top"/>
      <protection locked="0"/>
    </xf>
    <xf numFmtId="37" fontId="3" fillId="8" borderId="24" xfId="6" applyNumberFormat="1" applyFont="1" applyFill="1" applyBorder="1" applyAlignment="1" applyProtection="1">
      <alignment horizontal="center" vertical="top"/>
      <protection locked="0"/>
    </xf>
    <xf numFmtId="37" fontId="3" fillId="8" borderId="13" xfId="6" applyNumberFormat="1" applyFont="1" applyFill="1" applyBorder="1" applyAlignment="1" applyProtection="1">
      <alignment horizontal="center" vertical="top"/>
      <protection locked="0"/>
    </xf>
    <xf numFmtId="37" fontId="3" fillId="8" borderId="14" xfId="6" applyNumberFormat="1" applyFont="1" applyFill="1" applyBorder="1" applyAlignment="1" applyProtection="1">
      <alignment horizontal="center" vertical="top"/>
      <protection locked="0"/>
    </xf>
    <xf numFmtId="2" fontId="3" fillId="10" borderId="16" xfId="4" applyNumberFormat="1" applyFont="1" applyFill="1" applyBorder="1" applyAlignment="1" applyProtection="1">
      <alignment horizontal="center" vertical="top"/>
    </xf>
    <xf numFmtId="2" fontId="3" fillId="10" borderId="18" xfId="4" applyNumberFormat="1" applyFont="1" applyFill="1" applyBorder="1" applyAlignment="1" applyProtection="1">
      <alignment horizontal="center" vertical="top"/>
    </xf>
    <xf numFmtId="37" fontId="3" fillId="8" borderId="8" xfId="6" applyNumberFormat="1" applyFont="1" applyFill="1" applyBorder="1" applyAlignment="1" applyProtection="1">
      <alignment horizontal="center" vertical="top"/>
      <protection locked="0"/>
    </xf>
    <xf numFmtId="37" fontId="3" fillId="8" borderId="5" xfId="6" applyNumberFormat="1" applyFont="1" applyFill="1" applyBorder="1" applyAlignment="1" applyProtection="1">
      <alignment horizontal="center" vertical="top"/>
      <protection locked="0"/>
    </xf>
    <xf numFmtId="0" fontId="0" fillId="3" borderId="0" xfId="0" applyFill="1" applyProtection="1"/>
    <xf numFmtId="2" fontId="3" fillId="0" borderId="31" xfId="4" applyNumberFormat="1" applyFont="1" applyFill="1" applyBorder="1" applyAlignment="1" applyProtection="1">
      <alignment horizontal="center" vertical="top"/>
    </xf>
    <xf numFmtId="2" fontId="3" fillId="0" borderId="32" xfId="4" applyNumberFormat="1" applyFont="1" applyFill="1" applyBorder="1" applyAlignment="1" applyProtection="1">
      <alignment horizontal="center" vertical="top"/>
    </xf>
    <xf numFmtId="168" fontId="3" fillId="10" borderId="43" xfId="4" applyNumberFormat="1" applyFont="1" applyFill="1" applyBorder="1" applyAlignment="1" applyProtection="1">
      <alignment horizontal="center" vertical="top"/>
    </xf>
    <xf numFmtId="168" fontId="3" fillId="10" borderId="9" xfId="4" applyNumberFormat="1" applyFont="1" applyFill="1" applyBorder="1" applyAlignment="1" applyProtection="1">
      <alignment horizontal="center" vertical="top"/>
    </xf>
    <xf numFmtId="168" fontId="3" fillId="10" borderId="10" xfId="4" applyNumberFormat="1" applyFont="1" applyFill="1" applyBorder="1" applyAlignment="1" applyProtection="1">
      <alignment horizontal="center" vertical="top"/>
    </xf>
    <xf numFmtId="3" fontId="3" fillId="10" borderId="12" xfId="4" applyNumberFormat="1" applyFont="1" applyFill="1" applyBorder="1" applyAlignment="1" applyProtection="1">
      <alignment horizontal="center" vertical="top"/>
    </xf>
    <xf numFmtId="3" fontId="3" fillId="10" borderId="14" xfId="4" applyNumberFormat="1" applyFont="1" applyFill="1" applyBorder="1" applyAlignment="1" applyProtection="1">
      <alignment horizontal="center" vertical="top"/>
    </xf>
    <xf numFmtId="3" fontId="3" fillId="10" borderId="43" xfId="4" applyNumberFormat="1" applyFont="1" applyFill="1" applyBorder="1" applyAlignment="1" applyProtection="1">
      <alignment horizontal="center" vertical="top"/>
    </xf>
    <xf numFmtId="3" fontId="3" fillId="10" borderId="9" xfId="4" applyNumberFormat="1" applyFont="1" applyFill="1" applyBorder="1" applyAlignment="1" applyProtection="1">
      <alignment horizontal="center" vertical="top"/>
    </xf>
    <xf numFmtId="3" fontId="3" fillId="10" borderId="10" xfId="4" applyNumberFormat="1" applyFont="1" applyFill="1" applyBorder="1" applyAlignment="1" applyProtection="1">
      <alignment horizontal="center" vertical="top"/>
    </xf>
    <xf numFmtId="9" fontId="3" fillId="11" borderId="43" xfId="4" applyNumberFormat="1" applyFont="1" applyFill="1" applyBorder="1" applyAlignment="1" applyProtection="1">
      <alignment horizontal="center" vertical="top"/>
    </xf>
    <xf numFmtId="2" fontId="3" fillId="11" borderId="9" xfId="4" applyNumberFormat="1" applyFont="1" applyFill="1" applyBorder="1" applyAlignment="1" applyProtection="1">
      <alignment horizontal="center" vertical="top"/>
    </xf>
    <xf numFmtId="2" fontId="3" fillId="11" borderId="10" xfId="4" applyNumberFormat="1" applyFont="1" applyFill="1" applyBorder="1" applyAlignment="1" applyProtection="1">
      <alignment horizontal="center" vertical="top"/>
    </xf>
    <xf numFmtId="3" fontId="3" fillId="10" borderId="5" xfId="4" applyNumberFormat="1" applyFont="1" applyFill="1" applyBorder="1" applyAlignment="1" applyProtection="1">
      <alignment horizontal="center" vertical="top"/>
    </xf>
    <xf numFmtId="3" fontId="3" fillId="10" borderId="6" xfId="4" applyNumberFormat="1" applyFont="1" applyFill="1" applyBorder="1" applyAlignment="1" applyProtection="1">
      <alignment horizontal="center" vertical="top"/>
    </xf>
    <xf numFmtId="9" fontId="3" fillId="11" borderId="12" xfId="1" applyFont="1" applyFill="1" applyBorder="1" applyAlignment="1" applyProtection="1">
      <alignment horizontal="center" vertical="center" wrapText="1"/>
    </xf>
    <xf numFmtId="9" fontId="3" fillId="10" borderId="8" xfId="4" applyNumberFormat="1" applyFont="1" applyFill="1" applyBorder="1" applyAlignment="1" applyProtection="1">
      <alignment horizontal="center" vertical="top"/>
    </xf>
    <xf numFmtId="9" fontId="3" fillId="10" borderId="12" xfId="4" applyNumberFormat="1" applyFont="1" applyFill="1" applyBorder="1" applyAlignment="1" applyProtection="1">
      <alignment horizontal="center" vertical="top"/>
    </xf>
    <xf numFmtId="9" fontId="3" fillId="11" borderId="12" xfId="1" applyFont="1" applyFill="1" applyBorder="1" applyAlignment="1" applyProtection="1">
      <alignment horizontal="center" vertical="center"/>
    </xf>
    <xf numFmtId="0" fontId="6" fillId="0" borderId="13" xfId="5" applyFont="1" applyFill="1" applyBorder="1" applyAlignment="1" applyProtection="1">
      <alignment vertical="top"/>
    </xf>
    <xf numFmtId="0" fontId="6" fillId="0" borderId="42" xfId="5" applyFont="1" applyFill="1" applyBorder="1" applyAlignment="1" applyProtection="1">
      <alignment vertical="top"/>
    </xf>
    <xf numFmtId="0" fontId="8" fillId="0" borderId="17" xfId="5" applyFont="1" applyFill="1" applyBorder="1" applyAlignment="1" applyProtection="1">
      <alignment vertical="top"/>
    </xf>
    <xf numFmtId="0" fontId="8" fillId="0" borderId="48" xfId="5" applyFont="1" applyFill="1" applyBorder="1" applyAlignment="1" applyProtection="1">
      <alignment vertical="top"/>
    </xf>
    <xf numFmtId="164" fontId="8" fillId="2" borderId="49" xfId="5" applyNumberFormat="1" applyFont="1" applyFill="1" applyBorder="1" applyAlignment="1" applyProtection="1">
      <alignment horizontal="center" vertical="top"/>
    </xf>
    <xf numFmtId="164" fontId="8" fillId="2" borderId="19" xfId="5" applyNumberFormat="1" applyFont="1" applyFill="1" applyBorder="1" applyAlignment="1" applyProtection="1">
      <alignment horizontal="center" vertical="top"/>
    </xf>
    <xf numFmtId="164" fontId="8" fillId="2" borderId="55" xfId="5" applyNumberFormat="1" applyFont="1" applyFill="1" applyBorder="1" applyAlignment="1" applyProtection="1">
      <alignment horizontal="center" vertical="top"/>
    </xf>
    <xf numFmtId="164" fontId="6" fillId="8" borderId="13" xfId="5" applyNumberFormat="1" applyFont="1" applyFill="1" applyBorder="1" applyAlignment="1" applyProtection="1">
      <alignment horizontal="center" vertical="top"/>
      <protection locked="0"/>
    </xf>
    <xf numFmtId="164" fontId="6" fillId="8" borderId="42" xfId="5" applyNumberFormat="1" applyFont="1" applyFill="1" applyBorder="1" applyAlignment="1" applyProtection="1">
      <alignment horizontal="center" vertical="top"/>
      <protection locked="0"/>
    </xf>
    <xf numFmtId="164" fontId="6" fillId="8" borderId="33" xfId="5" applyNumberFormat="1" applyFont="1" applyFill="1" applyBorder="1" applyAlignment="1" applyProtection="1">
      <alignment horizontal="center" vertical="top"/>
      <protection locked="0"/>
    </xf>
    <xf numFmtId="0" fontId="6" fillId="0" borderId="13" xfId="5" applyFont="1" applyFill="1" applyBorder="1" applyAlignment="1" applyProtection="1">
      <alignment horizontal="left" vertical="top" indent="1"/>
    </xf>
    <xf numFmtId="0" fontId="6" fillId="0" borderId="42" xfId="5" applyFont="1" applyFill="1" applyBorder="1" applyAlignment="1" applyProtection="1">
      <alignment horizontal="left" vertical="top" indent="1"/>
    </xf>
    <xf numFmtId="0" fontId="6" fillId="0" borderId="51" xfId="5" applyFont="1" applyFill="1" applyBorder="1" applyAlignment="1" applyProtection="1">
      <alignment horizontal="left" vertical="top" indent="1"/>
    </xf>
    <xf numFmtId="0" fontId="6" fillId="0" borderId="36" xfId="5" applyFont="1" applyFill="1" applyBorder="1" applyAlignment="1" applyProtection="1">
      <alignment horizontal="left" vertical="top" indent="1"/>
    </xf>
    <xf numFmtId="0" fontId="6" fillId="0" borderId="13" xfId="5" applyFont="1" applyFill="1" applyBorder="1" applyAlignment="1" applyProtection="1">
      <alignment vertical="top" wrapText="1"/>
    </xf>
    <xf numFmtId="0" fontId="6" fillId="0" borderId="42" xfId="5" applyFont="1" applyFill="1" applyBorder="1" applyAlignment="1" applyProtection="1">
      <alignment vertical="top" wrapText="1"/>
    </xf>
    <xf numFmtId="0" fontId="6" fillId="0" borderId="41" xfId="5" applyFont="1" applyFill="1" applyBorder="1" applyAlignment="1" applyProtection="1">
      <alignment vertical="top" wrapText="1"/>
    </xf>
    <xf numFmtId="164" fontId="6" fillId="8" borderId="13" xfId="5" applyNumberFormat="1" applyFont="1" applyFill="1" applyBorder="1" applyAlignment="1" applyProtection="1">
      <alignment horizontal="center" vertical="center"/>
      <protection locked="0"/>
    </xf>
    <xf numFmtId="164" fontId="6" fillId="8" borderId="42" xfId="5" applyNumberFormat="1" applyFont="1" applyFill="1" applyBorder="1" applyAlignment="1" applyProtection="1">
      <alignment horizontal="center" vertical="center"/>
      <protection locked="0"/>
    </xf>
    <xf numFmtId="164" fontId="6" fillId="8" borderId="33" xfId="5" applyNumberFormat="1" applyFont="1" applyFill="1" applyBorder="1" applyAlignment="1" applyProtection="1">
      <alignment horizontal="center" vertical="center"/>
      <protection locked="0"/>
    </xf>
    <xf numFmtId="168" fontId="6" fillId="8" borderId="51" xfId="5" applyNumberFormat="1" applyFont="1" applyFill="1" applyBorder="1" applyAlignment="1" applyProtection="1">
      <alignment horizontal="left" vertical="top"/>
      <protection locked="0"/>
    </xf>
    <xf numFmtId="168" fontId="6" fillId="8" borderId="36" xfId="5" applyNumberFormat="1" applyFont="1" applyFill="1" applyBorder="1" applyAlignment="1" applyProtection="1">
      <alignment horizontal="left" vertical="top"/>
      <protection locked="0"/>
    </xf>
    <xf numFmtId="168" fontId="6" fillId="8" borderId="37" xfId="5" applyNumberFormat="1" applyFont="1" applyFill="1" applyBorder="1" applyAlignment="1" applyProtection="1">
      <alignment horizontal="left" vertical="top"/>
      <protection locked="0"/>
    </xf>
    <xf numFmtId="0" fontId="6" fillId="8" borderId="13" xfId="5" applyFont="1" applyFill="1" applyBorder="1" applyAlignment="1" applyProtection="1">
      <alignment vertical="top"/>
      <protection locked="0"/>
    </xf>
    <xf numFmtId="0" fontId="6" fillId="8" borderId="42" xfId="5" applyFont="1" applyFill="1" applyBorder="1" applyAlignment="1" applyProtection="1">
      <alignment vertical="top"/>
      <protection locked="0"/>
    </xf>
    <xf numFmtId="0" fontId="6" fillId="8" borderId="33" xfId="5" applyFont="1" applyFill="1" applyBorder="1" applyAlignment="1" applyProtection="1">
      <alignment vertical="top"/>
      <protection locked="0"/>
    </xf>
    <xf numFmtId="0" fontId="7" fillId="0" borderId="31" xfId="2" applyFont="1" applyFill="1" applyBorder="1" applyAlignment="1" applyProtection="1">
      <alignment vertical="top" wrapText="1"/>
    </xf>
    <xf numFmtId="0" fontId="7" fillId="0" borderId="32" xfId="2" applyFont="1" applyFill="1" applyBorder="1" applyAlignment="1" applyProtection="1">
      <alignment vertical="top" wrapText="1"/>
    </xf>
    <xf numFmtId="0" fontId="15" fillId="8" borderId="13" xfId="8" applyFill="1" applyBorder="1" applyAlignment="1" applyProtection="1">
      <alignment vertical="top"/>
      <protection locked="0"/>
    </xf>
    <xf numFmtId="0" fontId="15" fillId="8" borderId="42" xfId="8" applyFill="1" applyBorder="1" applyAlignment="1" applyProtection="1">
      <alignment vertical="top"/>
      <protection locked="0"/>
    </xf>
    <xf numFmtId="0" fontId="15" fillId="8" borderId="33" xfId="8" applyFill="1" applyBorder="1" applyAlignment="1" applyProtection="1">
      <alignment vertical="top"/>
      <protection locked="0"/>
    </xf>
    <xf numFmtId="167" fontId="6" fillId="8" borderId="13" xfId="5" applyNumberFormat="1" applyFont="1" applyFill="1" applyBorder="1" applyAlignment="1" applyProtection="1">
      <alignment horizontal="left" vertical="top"/>
      <protection locked="0"/>
    </xf>
    <xf numFmtId="167" fontId="6" fillId="8" borderId="42" xfId="5" applyNumberFormat="1" applyFont="1" applyFill="1" applyBorder="1" applyAlignment="1" applyProtection="1">
      <alignment horizontal="left" vertical="top"/>
      <protection locked="0"/>
    </xf>
    <xf numFmtId="167" fontId="6" fillId="8" borderId="33" xfId="5" applyNumberFormat="1" applyFont="1" applyFill="1" applyBorder="1" applyAlignment="1" applyProtection="1">
      <alignment horizontal="left" vertical="top"/>
      <protection locked="0"/>
    </xf>
    <xf numFmtId="0" fontId="3" fillId="2" borderId="0" xfId="2" applyFont="1" applyFill="1" applyBorder="1" applyAlignment="1" applyProtection="1">
      <alignment horizontal="center" vertical="top"/>
    </xf>
    <xf numFmtId="0" fontId="3" fillId="2" borderId="54" xfId="2" applyFont="1" applyFill="1" applyBorder="1" applyAlignment="1" applyProtection="1">
      <alignment horizontal="center" vertical="top"/>
    </xf>
    <xf numFmtId="0" fontId="8" fillId="0" borderId="0" xfId="5" applyFont="1" applyFill="1" applyBorder="1" applyAlignment="1" applyProtection="1">
      <alignment horizontal="center" vertical="top"/>
    </xf>
    <xf numFmtId="0" fontId="8" fillId="0" borderId="54" xfId="5" applyFont="1" applyFill="1" applyBorder="1" applyAlignment="1" applyProtection="1">
      <alignment horizontal="center" vertical="top"/>
    </xf>
    <xf numFmtId="0" fontId="8" fillId="0" borderId="21" xfId="5" applyFont="1" applyFill="1" applyBorder="1" applyAlignment="1" applyProtection="1">
      <alignment vertical="top"/>
    </xf>
    <xf numFmtId="0" fontId="8" fillId="0" borderId="22" xfId="5" applyFont="1" applyFill="1" applyBorder="1" applyAlignment="1" applyProtection="1">
      <alignment vertical="top"/>
    </xf>
    <xf numFmtId="0" fontId="6" fillId="8" borderId="12" xfId="5" applyFont="1" applyFill="1" applyBorder="1" applyAlignment="1" applyProtection="1">
      <alignment horizontal="left" vertical="top"/>
      <protection locked="0"/>
    </xf>
    <xf numFmtId="0" fontId="6" fillId="8" borderId="14" xfId="5" applyFont="1" applyFill="1" applyBorder="1" applyAlignment="1" applyProtection="1">
      <alignment horizontal="left" vertical="top"/>
      <protection locked="0"/>
    </xf>
    <xf numFmtId="0" fontId="8" fillId="3" borderId="0" xfId="5" applyFont="1" applyFill="1" applyBorder="1" applyAlignment="1" applyProtection="1">
      <alignment horizontal="center" vertical="top"/>
    </xf>
    <xf numFmtId="0" fontId="8" fillId="3" borderId="2" xfId="5" applyFont="1" applyFill="1" applyBorder="1" applyAlignment="1" applyProtection="1">
      <alignment horizontal="left"/>
    </xf>
    <xf numFmtId="0" fontId="6" fillId="3" borderId="12" xfId="5" applyFont="1" applyFill="1" applyBorder="1" applyAlignment="1" applyProtection="1">
      <alignment vertical="top" wrapText="1"/>
    </xf>
    <xf numFmtId="0" fontId="6" fillId="0" borderId="12" xfId="5" applyFont="1" applyFill="1" applyBorder="1" applyAlignment="1" applyProtection="1">
      <alignment vertical="top" wrapText="1"/>
    </xf>
    <xf numFmtId="0" fontId="7" fillId="3" borderId="31" xfId="2" applyFont="1" applyFill="1" applyBorder="1" applyAlignment="1" applyProtection="1">
      <alignment vertical="top" wrapText="1"/>
    </xf>
    <xf numFmtId="0" fontId="7" fillId="3" borderId="32" xfId="2" applyFont="1" applyFill="1" applyBorder="1" applyAlignment="1" applyProtection="1">
      <alignment vertical="top" wrapText="1"/>
    </xf>
    <xf numFmtId="0" fontId="4" fillId="3" borderId="2" xfId="2" applyFont="1" applyFill="1" applyBorder="1" applyAlignment="1" applyProtection="1">
      <alignment horizontal="center" vertical="top"/>
    </xf>
    <xf numFmtId="0" fontId="4" fillId="3" borderId="56" xfId="2" applyFont="1" applyFill="1" applyBorder="1" applyAlignment="1" applyProtection="1">
      <alignment horizontal="center" vertical="top"/>
    </xf>
    <xf numFmtId="0" fontId="4" fillId="3" borderId="3" xfId="2" applyFont="1" applyFill="1" applyBorder="1" applyAlignment="1" applyProtection="1">
      <alignment horizontal="center" vertical="top"/>
    </xf>
    <xf numFmtId="0" fontId="4" fillId="3" borderId="0" xfId="2" applyFont="1" applyFill="1" applyAlignment="1" applyProtection="1">
      <alignment horizontal="center" vertical="top"/>
    </xf>
    <xf numFmtId="37" fontId="4" fillId="3" borderId="52" xfId="4" applyNumberFormat="1" applyFont="1" applyFill="1" applyBorder="1" applyAlignment="1" applyProtection="1">
      <alignment horizontal="center" wrapText="1"/>
    </xf>
    <xf numFmtId="37" fontId="4" fillId="3" borderId="53" xfId="4" applyNumberFormat="1" applyFont="1" applyFill="1" applyBorder="1" applyAlignment="1" applyProtection="1">
      <alignment horizontal="center" wrapText="1"/>
    </xf>
    <xf numFmtId="0" fontId="4" fillId="3" borderId="1" xfId="2" applyFont="1" applyFill="1" applyBorder="1" applyAlignment="1" applyProtection="1">
      <alignment horizontal="center"/>
    </xf>
    <xf numFmtId="0" fontId="4" fillId="3" borderId="4" xfId="2" applyFont="1" applyFill="1" applyBorder="1" applyAlignment="1" applyProtection="1">
      <alignment horizontal="center"/>
    </xf>
    <xf numFmtId="0" fontId="4" fillId="3" borderId="2" xfId="2" applyFont="1" applyFill="1" applyBorder="1" applyAlignment="1" applyProtection="1">
      <alignment horizontal="left" wrapText="1"/>
    </xf>
    <xf numFmtId="0" fontId="4" fillId="3" borderId="5" xfId="2" applyFont="1" applyFill="1" applyBorder="1" applyAlignment="1" applyProtection="1">
      <alignment horizontal="left" wrapText="1"/>
    </xf>
    <xf numFmtId="37" fontId="4" fillId="3" borderId="2" xfId="4" applyNumberFormat="1" applyFont="1" applyFill="1" applyBorder="1" applyAlignment="1" applyProtection="1">
      <alignment horizontal="center" wrapText="1"/>
    </xf>
    <xf numFmtId="37" fontId="4" fillId="3" borderId="5" xfId="4" applyNumberFormat="1" applyFont="1" applyFill="1" applyBorder="1" applyAlignment="1" applyProtection="1">
      <alignment horizontal="center" wrapText="1"/>
    </xf>
    <xf numFmtId="0" fontId="5" fillId="3" borderId="19" xfId="2" applyFont="1" applyFill="1" applyBorder="1" applyAlignment="1" applyProtection="1">
      <alignment vertical="top" wrapText="1"/>
    </xf>
    <xf numFmtId="164" fontId="4" fillId="3" borderId="2" xfId="3" applyNumberFormat="1" applyFont="1" applyFill="1" applyBorder="1" applyAlignment="1" applyProtection="1">
      <alignment horizontal="center" wrapText="1"/>
    </xf>
    <xf numFmtId="3" fontId="4" fillId="3" borderId="2" xfId="4" applyNumberFormat="1" applyFont="1" applyFill="1" applyBorder="1" applyAlignment="1" applyProtection="1">
      <alignment horizontal="center" wrapText="1"/>
    </xf>
    <xf numFmtId="3" fontId="4" fillId="3" borderId="5" xfId="4" applyNumberFormat="1" applyFont="1" applyFill="1" applyBorder="1" applyAlignment="1" applyProtection="1">
      <alignment horizontal="center" wrapText="1"/>
    </xf>
    <xf numFmtId="164" fontId="4" fillId="3" borderId="5" xfId="3" applyNumberFormat="1" applyFont="1" applyFill="1" applyBorder="1" applyAlignment="1" applyProtection="1">
      <alignment horizontal="center" wrapText="1"/>
    </xf>
    <xf numFmtId="0" fontId="5" fillId="3" borderId="19" xfId="2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horizontal="center" vertical="top"/>
    </xf>
    <xf numFmtId="0" fontId="4" fillId="0" borderId="0" xfId="2" applyFont="1" applyFill="1" applyAlignment="1" applyProtection="1">
      <alignment horizontal="center" vertical="top" wrapText="1"/>
    </xf>
  </cellXfs>
  <cellStyles count="28">
    <cellStyle name="Comma" xfId="6" builtinId="3"/>
    <cellStyle name="Comma 2" xfId="4"/>
    <cellStyle name="Comma 3" xfId="9"/>
    <cellStyle name="Comma 3 2" xfId="27"/>
    <cellStyle name="Comma 4" xfId="7"/>
    <cellStyle name="Currency 2" xfId="10"/>
    <cellStyle name="Currency 2 2" xfId="3"/>
    <cellStyle name="Currency 3" xfId="11"/>
    <cellStyle name="Currency 4" xfId="12"/>
    <cellStyle name="Currency 5" xfId="13"/>
    <cellStyle name="Hyperlink" xfId="8" builtinId="8"/>
    <cellStyle name="Map Labels" xfId="14"/>
    <cellStyle name="Map Legend" xfId="15"/>
    <cellStyle name="Normal" xfId="0" builtinId="0"/>
    <cellStyle name="Normal 2" xfId="16"/>
    <cellStyle name="Normal 2 2" xfId="2"/>
    <cellStyle name="Normal 3" xfId="17"/>
    <cellStyle name="Normal 3 2" xfId="18"/>
    <cellStyle name="Normal 4" xfId="19"/>
    <cellStyle name="Normal 5" xfId="5"/>
    <cellStyle name="Normal 5 2" xfId="20"/>
    <cellStyle name="Normal 6" xfId="25"/>
    <cellStyle name="Percent" xfId="1" builtinId="5"/>
    <cellStyle name="Percent 2" xfId="21"/>
    <cellStyle name="Percent 2 2" xfId="22"/>
    <cellStyle name="Percent 2 3" xfId="26"/>
    <cellStyle name="Percent 3" xfId="23"/>
    <cellStyle name="STYLE1" xfId="24"/>
  </cellStyles>
  <dxfs count="22">
    <dxf>
      <fill>
        <patternFill patternType="lightDown"/>
      </fill>
    </dxf>
    <dxf>
      <fill>
        <patternFill>
          <bgColor rgb="FFFF0000"/>
        </patternFill>
      </fill>
    </dxf>
    <dxf>
      <fill>
        <patternFill patternType="lightDown">
          <bgColor theme="9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mith\AppData\Local\Microsoft\Windows\Temporary%20Internet%20Files\Content.Outlook\CKY88T14\ME\FY2013_ME_Claims_Geo_Analysis_P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109_California\Provider%20Survey\DRAFT%20DDS%20Rate%20Setting%20Project%20Provider%20Survey_20180302(DistCop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  <sheetName val="SubmissionChecklist"/>
      <sheetName val="Cover"/>
      <sheetName val="TOC"/>
      <sheetName val="Contact Info &amp; Revenues"/>
      <sheetName val="Admin Staff"/>
      <sheetName val="Admin Other"/>
      <sheetName val="Benefits"/>
      <sheetName val="915_920_Staff"/>
      <sheetName val="915_920_Other"/>
      <sheetName val="905_910_Staff"/>
      <sheetName val="905_910_Other"/>
      <sheetName val="113_Staff"/>
      <sheetName val="113_Other"/>
      <sheetName val="109_Staff"/>
      <sheetName val="109_Other"/>
      <sheetName val="904_Staff"/>
      <sheetName val="904_Other"/>
      <sheetName val="090_Staff"/>
      <sheetName val="090_Other"/>
      <sheetName val="DayProg_Staff"/>
      <sheetName val="DayProg_Other"/>
      <sheetName val="805_Staff"/>
      <sheetName val="805_Other"/>
      <sheetName val="110_Staff"/>
      <sheetName val="110_Other"/>
      <sheetName val="SuppEmp-Grp_Staff"/>
      <sheetName val="SuppEmp-Grp_Other"/>
      <sheetName val="SuppEmp-Ind_Staff"/>
      <sheetName val="SuppEmp-Ind_Other"/>
      <sheetName val="954_Staff"/>
      <sheetName val="954_Other"/>
      <sheetName val="025_680_Staff"/>
      <sheetName val="025_680_Other"/>
      <sheetName val="062_Staff"/>
      <sheetName val="062_Other"/>
      <sheetName val="108_Staff"/>
      <sheetName val="108_Other"/>
      <sheetName val="635_Staff"/>
      <sheetName val="635_Other"/>
      <sheetName val="645_650_Staff"/>
      <sheetName val="645_650_Other"/>
      <sheetName val="860_Staff"/>
      <sheetName val="860_Other"/>
      <sheetName val="862_Staff"/>
      <sheetName val="862_Other"/>
      <sheetName val="896_Staff"/>
      <sheetName val="896_Other"/>
      <sheetName val="111_Staff"/>
      <sheetName val="111_Other"/>
      <sheetName val="048_Staff"/>
      <sheetName val="048_Other"/>
      <sheetName val="605_Staff"/>
      <sheetName val="605_Other"/>
      <sheetName val="BehavSvcs_Staff"/>
      <sheetName val="BehavSvcs_Other"/>
      <sheetName val="103_Staff"/>
      <sheetName val="103_Other"/>
      <sheetName val="106_Staff"/>
      <sheetName val="106_Other"/>
      <sheetName val="Trans_Staff"/>
      <sheetName val="Trans_Other"/>
    </sheetNames>
    <sheetDataSet>
      <sheetData sheetId="0"/>
      <sheetData sheetId="1"/>
      <sheetData sheetId="2"/>
      <sheetData sheetId="3"/>
      <sheetData sheetId="4">
        <row r="7">
          <cell r="C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5"/>
  <sheetViews>
    <sheetView zoomScaleNormal="100" workbookViewId="0">
      <selection activeCell="A2" sqref="A2"/>
    </sheetView>
  </sheetViews>
  <sheetFormatPr defaultRowHeight="12.75" x14ac:dyDescent="0.2"/>
  <cols>
    <col min="1" max="1" width="128.140625" style="84" bestFit="1" customWidth="1"/>
    <col min="2" max="256" width="9.140625" style="84"/>
    <col min="257" max="257" width="128.140625" style="84" bestFit="1" customWidth="1"/>
    <col min="258" max="512" width="9.140625" style="84"/>
    <col min="513" max="513" width="128.140625" style="84" bestFit="1" customWidth="1"/>
    <col min="514" max="768" width="9.140625" style="84"/>
    <col min="769" max="769" width="128.140625" style="84" bestFit="1" customWidth="1"/>
    <col min="770" max="1024" width="9.140625" style="84"/>
    <col min="1025" max="1025" width="128.140625" style="84" bestFit="1" customWidth="1"/>
    <col min="1026" max="1280" width="9.140625" style="84"/>
    <col min="1281" max="1281" width="128.140625" style="84" bestFit="1" customWidth="1"/>
    <col min="1282" max="1536" width="9.140625" style="84"/>
    <col min="1537" max="1537" width="128.140625" style="84" bestFit="1" customWidth="1"/>
    <col min="1538" max="1792" width="9.140625" style="84"/>
    <col min="1793" max="1793" width="128.140625" style="84" bestFit="1" customWidth="1"/>
    <col min="1794" max="2048" width="9.140625" style="84"/>
    <col min="2049" max="2049" width="128.140625" style="84" bestFit="1" customWidth="1"/>
    <col min="2050" max="2304" width="9.140625" style="84"/>
    <col min="2305" max="2305" width="128.140625" style="84" bestFit="1" customWidth="1"/>
    <col min="2306" max="2560" width="9.140625" style="84"/>
    <col min="2561" max="2561" width="128.140625" style="84" bestFit="1" customWidth="1"/>
    <col min="2562" max="2816" width="9.140625" style="84"/>
    <col min="2817" max="2817" width="128.140625" style="84" bestFit="1" customWidth="1"/>
    <col min="2818" max="3072" width="9.140625" style="84"/>
    <col min="3073" max="3073" width="128.140625" style="84" bestFit="1" customWidth="1"/>
    <col min="3074" max="3328" width="9.140625" style="84"/>
    <col min="3329" max="3329" width="128.140625" style="84" bestFit="1" customWidth="1"/>
    <col min="3330" max="3584" width="9.140625" style="84"/>
    <col min="3585" max="3585" width="128.140625" style="84" bestFit="1" customWidth="1"/>
    <col min="3586" max="3840" width="9.140625" style="84"/>
    <col min="3841" max="3841" width="128.140625" style="84" bestFit="1" customWidth="1"/>
    <col min="3842" max="4096" width="9.140625" style="84"/>
    <col min="4097" max="4097" width="128.140625" style="84" bestFit="1" customWidth="1"/>
    <col min="4098" max="4352" width="9.140625" style="84"/>
    <col min="4353" max="4353" width="128.140625" style="84" bestFit="1" customWidth="1"/>
    <col min="4354" max="4608" width="9.140625" style="84"/>
    <col min="4609" max="4609" width="128.140625" style="84" bestFit="1" customWidth="1"/>
    <col min="4610" max="4864" width="9.140625" style="84"/>
    <col min="4865" max="4865" width="128.140625" style="84" bestFit="1" customWidth="1"/>
    <col min="4866" max="5120" width="9.140625" style="84"/>
    <col min="5121" max="5121" width="128.140625" style="84" bestFit="1" customWidth="1"/>
    <col min="5122" max="5376" width="9.140625" style="84"/>
    <col min="5377" max="5377" width="128.140625" style="84" bestFit="1" customWidth="1"/>
    <col min="5378" max="5632" width="9.140625" style="84"/>
    <col min="5633" max="5633" width="128.140625" style="84" bestFit="1" customWidth="1"/>
    <col min="5634" max="5888" width="9.140625" style="84"/>
    <col min="5889" max="5889" width="128.140625" style="84" bestFit="1" customWidth="1"/>
    <col min="5890" max="6144" width="9.140625" style="84"/>
    <col min="6145" max="6145" width="128.140625" style="84" bestFit="1" customWidth="1"/>
    <col min="6146" max="6400" width="9.140625" style="84"/>
    <col min="6401" max="6401" width="128.140625" style="84" bestFit="1" customWidth="1"/>
    <col min="6402" max="6656" width="9.140625" style="84"/>
    <col min="6657" max="6657" width="128.140625" style="84" bestFit="1" customWidth="1"/>
    <col min="6658" max="6912" width="9.140625" style="84"/>
    <col min="6913" max="6913" width="128.140625" style="84" bestFit="1" customWidth="1"/>
    <col min="6914" max="7168" width="9.140625" style="84"/>
    <col min="7169" max="7169" width="128.140625" style="84" bestFit="1" customWidth="1"/>
    <col min="7170" max="7424" width="9.140625" style="84"/>
    <col min="7425" max="7425" width="128.140625" style="84" bestFit="1" customWidth="1"/>
    <col min="7426" max="7680" width="9.140625" style="84"/>
    <col min="7681" max="7681" width="128.140625" style="84" bestFit="1" customWidth="1"/>
    <col min="7682" max="7936" width="9.140625" style="84"/>
    <col min="7937" max="7937" width="128.140625" style="84" bestFit="1" customWidth="1"/>
    <col min="7938" max="8192" width="9.140625" style="84"/>
    <col min="8193" max="8193" width="128.140625" style="84" bestFit="1" customWidth="1"/>
    <col min="8194" max="8448" width="9.140625" style="84"/>
    <col min="8449" max="8449" width="128.140625" style="84" bestFit="1" customWidth="1"/>
    <col min="8450" max="8704" width="9.140625" style="84"/>
    <col min="8705" max="8705" width="128.140625" style="84" bestFit="1" customWidth="1"/>
    <col min="8706" max="8960" width="9.140625" style="84"/>
    <col min="8961" max="8961" width="128.140625" style="84" bestFit="1" customWidth="1"/>
    <col min="8962" max="9216" width="9.140625" style="84"/>
    <col min="9217" max="9217" width="128.140625" style="84" bestFit="1" customWidth="1"/>
    <col min="9218" max="9472" width="9.140625" style="84"/>
    <col min="9473" max="9473" width="128.140625" style="84" bestFit="1" customWidth="1"/>
    <col min="9474" max="9728" width="9.140625" style="84"/>
    <col min="9729" max="9729" width="128.140625" style="84" bestFit="1" customWidth="1"/>
    <col min="9730" max="9984" width="9.140625" style="84"/>
    <col min="9985" max="9985" width="128.140625" style="84" bestFit="1" customWidth="1"/>
    <col min="9986" max="10240" width="9.140625" style="84"/>
    <col min="10241" max="10241" width="128.140625" style="84" bestFit="1" customWidth="1"/>
    <col min="10242" max="10496" width="9.140625" style="84"/>
    <col min="10497" max="10497" width="128.140625" style="84" bestFit="1" customWidth="1"/>
    <col min="10498" max="10752" width="9.140625" style="84"/>
    <col min="10753" max="10753" width="128.140625" style="84" bestFit="1" customWidth="1"/>
    <col min="10754" max="11008" width="9.140625" style="84"/>
    <col min="11009" max="11009" width="128.140625" style="84" bestFit="1" customWidth="1"/>
    <col min="11010" max="11264" width="9.140625" style="84"/>
    <col min="11265" max="11265" width="128.140625" style="84" bestFit="1" customWidth="1"/>
    <col min="11266" max="11520" width="9.140625" style="84"/>
    <col min="11521" max="11521" width="128.140625" style="84" bestFit="1" customWidth="1"/>
    <col min="11522" max="11776" width="9.140625" style="84"/>
    <col min="11777" max="11777" width="128.140625" style="84" bestFit="1" customWidth="1"/>
    <col min="11778" max="12032" width="9.140625" style="84"/>
    <col min="12033" max="12033" width="128.140625" style="84" bestFit="1" customWidth="1"/>
    <col min="12034" max="12288" width="9.140625" style="84"/>
    <col min="12289" max="12289" width="128.140625" style="84" bestFit="1" customWidth="1"/>
    <col min="12290" max="12544" width="9.140625" style="84"/>
    <col min="12545" max="12545" width="128.140625" style="84" bestFit="1" customWidth="1"/>
    <col min="12546" max="12800" width="9.140625" style="84"/>
    <col min="12801" max="12801" width="128.140625" style="84" bestFit="1" customWidth="1"/>
    <col min="12802" max="13056" width="9.140625" style="84"/>
    <col min="13057" max="13057" width="128.140625" style="84" bestFit="1" customWidth="1"/>
    <col min="13058" max="13312" width="9.140625" style="84"/>
    <col min="13313" max="13313" width="128.140625" style="84" bestFit="1" customWidth="1"/>
    <col min="13314" max="13568" width="9.140625" style="84"/>
    <col min="13569" max="13569" width="128.140625" style="84" bestFit="1" customWidth="1"/>
    <col min="13570" max="13824" width="9.140625" style="84"/>
    <col min="13825" max="13825" width="128.140625" style="84" bestFit="1" customWidth="1"/>
    <col min="13826" max="14080" width="9.140625" style="84"/>
    <col min="14081" max="14081" width="128.140625" style="84" bestFit="1" customWidth="1"/>
    <col min="14082" max="14336" width="9.140625" style="84"/>
    <col min="14337" max="14337" width="128.140625" style="84" bestFit="1" customWidth="1"/>
    <col min="14338" max="14592" width="9.140625" style="84"/>
    <col min="14593" max="14593" width="128.140625" style="84" bestFit="1" customWidth="1"/>
    <col min="14594" max="14848" width="9.140625" style="84"/>
    <col min="14849" max="14849" width="128.140625" style="84" bestFit="1" customWidth="1"/>
    <col min="14850" max="15104" width="9.140625" style="84"/>
    <col min="15105" max="15105" width="128.140625" style="84" bestFit="1" customWidth="1"/>
    <col min="15106" max="15360" width="9.140625" style="84"/>
    <col min="15361" max="15361" width="128.140625" style="84" bestFit="1" customWidth="1"/>
    <col min="15362" max="15616" width="9.140625" style="84"/>
    <col min="15617" max="15617" width="128.140625" style="84" bestFit="1" customWidth="1"/>
    <col min="15618" max="15872" width="9.140625" style="84"/>
    <col min="15873" max="15873" width="128.140625" style="84" bestFit="1" customWidth="1"/>
    <col min="15874" max="16128" width="9.140625" style="84"/>
    <col min="16129" max="16129" width="128.140625" style="84" bestFit="1" customWidth="1"/>
    <col min="16130" max="16384" width="9.140625" style="84"/>
  </cols>
  <sheetData>
    <row r="2" spans="1:1" ht="39.75" x14ac:dyDescent="0.2">
      <c r="A2" s="83" t="s">
        <v>44</v>
      </c>
    </row>
    <row r="3" spans="1:1" ht="39.75" x14ac:dyDescent="0.2">
      <c r="A3" s="83" t="s">
        <v>45</v>
      </c>
    </row>
    <row r="4" spans="1:1" ht="16.5" x14ac:dyDescent="0.2">
      <c r="A4" s="85"/>
    </row>
    <row r="5" spans="1:1" ht="16.5" x14ac:dyDescent="0.2">
      <c r="A5" s="85"/>
    </row>
    <row r="11" spans="1:1" x14ac:dyDescent="0.2">
      <c r="A11" s="86"/>
    </row>
    <row r="12" spans="1:1" x14ac:dyDescent="0.2">
      <c r="A12" s="86"/>
    </row>
    <row r="14" spans="1:1" ht="30.75" x14ac:dyDescent="0.45">
      <c r="A14" s="87" t="s">
        <v>150</v>
      </c>
    </row>
    <row r="15" spans="1:1" x14ac:dyDescent="0.2">
      <c r="A15" s="88"/>
    </row>
    <row r="16" spans="1:1" ht="30.75" x14ac:dyDescent="0.45">
      <c r="A16" s="89" t="s">
        <v>46</v>
      </c>
    </row>
    <row r="17" spans="1:1" x14ac:dyDescent="0.2">
      <c r="A17" s="86"/>
    </row>
    <row r="18" spans="1:1" x14ac:dyDescent="0.2">
      <c r="A18" s="86"/>
    </row>
    <row r="20" spans="1:1" ht="23.25" x14ac:dyDescent="0.35">
      <c r="A20" s="90" t="s">
        <v>47</v>
      </c>
    </row>
    <row r="21" spans="1:1" ht="23.25" x14ac:dyDescent="0.35">
      <c r="A21" s="91"/>
    </row>
    <row r="22" spans="1:1" ht="23.25" x14ac:dyDescent="0.35">
      <c r="A22" s="259" t="s">
        <v>149</v>
      </c>
    </row>
    <row r="25" spans="1:1" ht="15.75" x14ac:dyDescent="0.25">
      <c r="A25" s="92" t="s">
        <v>48</v>
      </c>
    </row>
  </sheetData>
  <sheetProtection password="E355" sheet="1" objects="1" scenarios="1"/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showGridLines="0" tabSelected="1" zoomScaleNormal="100" zoomScaleSheetLayoutView="100" workbookViewId="0">
      <selection activeCell="G19" sqref="G19:J19"/>
    </sheetView>
  </sheetViews>
  <sheetFormatPr defaultColWidth="9.140625" defaultRowHeight="15" x14ac:dyDescent="0.25"/>
  <cols>
    <col min="1" max="1" width="5.7109375" style="128" customWidth="1"/>
    <col min="2" max="2" width="27.7109375" style="126" customWidth="1"/>
    <col min="3" max="10" width="11.7109375" style="126" customWidth="1"/>
    <col min="11" max="21" width="9.140625" style="126" customWidth="1"/>
    <col min="22" max="26" width="9.140625" style="126"/>
    <col min="27" max="27" width="0" style="126" hidden="1" customWidth="1"/>
    <col min="28" max="16384" width="9.140625" style="126"/>
  </cols>
  <sheetData>
    <row r="1" spans="1:27" x14ac:dyDescent="0.25">
      <c r="A1" s="334" t="str">
        <f>IF(ISBLANK(C7),"",C7)</f>
        <v/>
      </c>
      <c r="B1" s="334"/>
      <c r="C1" s="334"/>
      <c r="D1" s="334"/>
      <c r="E1" s="334"/>
      <c r="F1" s="334"/>
      <c r="G1" s="334"/>
      <c r="H1" s="334"/>
      <c r="I1" s="334"/>
      <c r="J1" s="335"/>
    </row>
    <row r="2" spans="1:27" x14ac:dyDescent="0.25">
      <c r="A2" s="236"/>
      <c r="B2" s="132"/>
      <c r="C2" s="132"/>
      <c r="D2" s="132"/>
      <c r="E2" s="132"/>
      <c r="F2" s="132"/>
      <c r="G2" s="132"/>
      <c r="H2" s="132"/>
      <c r="I2" s="132"/>
      <c r="J2" s="237"/>
    </row>
    <row r="3" spans="1:27" x14ac:dyDescent="0.25">
      <c r="A3" s="336" t="s">
        <v>62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27" ht="15.75" thickBot="1" x14ac:dyDescent="0.3">
      <c r="A4" s="236"/>
      <c r="B4" s="132"/>
      <c r="C4" s="132"/>
      <c r="D4" s="132"/>
      <c r="E4" s="132"/>
      <c r="F4" s="132"/>
      <c r="G4" s="132"/>
      <c r="H4" s="132"/>
      <c r="I4" s="132"/>
      <c r="J4" s="237"/>
      <c r="AA4" s="129">
        <f>SUM(AA7:AA21)</f>
        <v>0</v>
      </c>
    </row>
    <row r="5" spans="1:27" x14ac:dyDescent="0.25">
      <c r="A5" s="130" t="s">
        <v>0</v>
      </c>
      <c r="B5" s="131" t="s">
        <v>14</v>
      </c>
      <c r="C5" s="338" t="s">
        <v>61</v>
      </c>
      <c r="D5" s="338"/>
      <c r="E5" s="338"/>
      <c r="F5" s="338"/>
      <c r="G5" s="338"/>
      <c r="H5" s="338"/>
      <c r="I5" s="338"/>
      <c r="J5" s="339"/>
      <c r="AA5" s="132"/>
    </row>
    <row r="6" spans="1:27" x14ac:dyDescent="0.25">
      <c r="A6" s="197"/>
      <c r="B6" s="133" t="s">
        <v>63</v>
      </c>
      <c r="C6" s="132"/>
      <c r="D6" s="132"/>
      <c r="E6" s="132"/>
      <c r="F6" s="132"/>
      <c r="G6" s="132"/>
      <c r="H6" s="132"/>
      <c r="I6" s="132"/>
      <c r="J6" s="237"/>
      <c r="AA6" s="132"/>
    </row>
    <row r="7" spans="1:27" x14ac:dyDescent="0.25">
      <c r="A7" s="79">
        <v>1</v>
      </c>
      <c r="B7" s="134" t="s">
        <v>139</v>
      </c>
      <c r="C7" s="323"/>
      <c r="D7" s="324"/>
      <c r="E7" s="324"/>
      <c r="F7" s="324"/>
      <c r="G7" s="324"/>
      <c r="H7" s="324"/>
      <c r="I7" s="324"/>
      <c r="J7" s="325"/>
      <c r="AA7" s="126">
        <f t="shared" ref="AA7:AA14" si="0">LEN(C7)</f>
        <v>0</v>
      </c>
    </row>
    <row r="8" spans="1:27" x14ac:dyDescent="0.25">
      <c r="A8" s="135">
        <v>2</v>
      </c>
      <c r="B8" s="136" t="s">
        <v>59</v>
      </c>
      <c r="C8" s="340"/>
      <c r="D8" s="340"/>
      <c r="E8" s="340"/>
      <c r="F8" s="340"/>
      <c r="G8" s="340"/>
      <c r="H8" s="340"/>
      <c r="I8" s="340"/>
      <c r="J8" s="341"/>
      <c r="AA8" s="126">
        <f t="shared" si="0"/>
        <v>0</v>
      </c>
    </row>
    <row r="9" spans="1:27" x14ac:dyDescent="0.25">
      <c r="A9" s="137">
        <v>3</v>
      </c>
      <c r="B9" s="300" t="s">
        <v>140</v>
      </c>
      <c r="C9" s="301"/>
      <c r="D9" s="301"/>
      <c r="E9" s="301"/>
      <c r="F9" s="323"/>
      <c r="G9" s="324"/>
      <c r="H9" s="324"/>
      <c r="I9" s="324"/>
      <c r="J9" s="325"/>
      <c r="AA9" s="126">
        <f t="shared" si="0"/>
        <v>0</v>
      </c>
    </row>
    <row r="10" spans="1:27" x14ac:dyDescent="0.25">
      <c r="A10" s="79">
        <v>4</v>
      </c>
      <c r="B10" s="310" t="s">
        <v>141</v>
      </c>
      <c r="C10" s="311"/>
      <c r="D10" s="311"/>
      <c r="E10" s="311"/>
      <c r="F10" s="323"/>
      <c r="G10" s="324"/>
      <c r="H10" s="324"/>
      <c r="I10" s="324"/>
      <c r="J10" s="325"/>
      <c r="AA10" s="126">
        <f t="shared" si="0"/>
        <v>0</v>
      </c>
    </row>
    <row r="11" spans="1:27" x14ac:dyDescent="0.25">
      <c r="A11" s="79">
        <v>5</v>
      </c>
      <c r="B11" s="310" t="s">
        <v>142</v>
      </c>
      <c r="C11" s="311"/>
      <c r="D11" s="311"/>
      <c r="E11" s="311"/>
      <c r="F11" s="331"/>
      <c r="G11" s="332"/>
      <c r="H11" s="332"/>
      <c r="I11" s="332"/>
      <c r="J11" s="333"/>
      <c r="AA11" s="126">
        <f t="shared" si="0"/>
        <v>0</v>
      </c>
    </row>
    <row r="12" spans="1:27" x14ac:dyDescent="0.25">
      <c r="A12" s="79">
        <v>6</v>
      </c>
      <c r="B12" s="310" t="s">
        <v>143</v>
      </c>
      <c r="C12" s="311"/>
      <c r="D12" s="311"/>
      <c r="E12" s="311"/>
      <c r="F12" s="328"/>
      <c r="G12" s="329"/>
      <c r="H12" s="329"/>
      <c r="I12" s="329"/>
      <c r="J12" s="330"/>
      <c r="AA12" s="126">
        <f t="shared" si="0"/>
        <v>0</v>
      </c>
    </row>
    <row r="13" spans="1:27" x14ac:dyDescent="0.25">
      <c r="A13" s="79">
        <v>7</v>
      </c>
      <c r="B13" s="310" t="s">
        <v>96</v>
      </c>
      <c r="C13" s="311"/>
      <c r="D13" s="311"/>
      <c r="E13" s="311"/>
      <c r="F13" s="323"/>
      <c r="G13" s="324"/>
      <c r="H13" s="324"/>
      <c r="I13" s="324"/>
      <c r="J13" s="325"/>
      <c r="AA13" s="126">
        <f t="shared" si="0"/>
        <v>0</v>
      </c>
    </row>
    <row r="14" spans="1:27" x14ac:dyDescent="0.25">
      <c r="A14" s="138">
        <v>8</v>
      </c>
      <c r="B14" s="312" t="s">
        <v>97</v>
      </c>
      <c r="C14" s="313"/>
      <c r="D14" s="313"/>
      <c r="E14" s="313"/>
      <c r="F14" s="320"/>
      <c r="G14" s="321"/>
      <c r="H14" s="321"/>
      <c r="I14" s="321"/>
      <c r="J14" s="322"/>
      <c r="AA14" s="126">
        <f t="shared" si="0"/>
        <v>0</v>
      </c>
    </row>
    <row r="15" spans="1:27" ht="30" customHeight="1" x14ac:dyDescent="0.25">
      <c r="A15" s="182"/>
      <c r="B15" s="326" t="s">
        <v>146</v>
      </c>
      <c r="C15" s="326"/>
      <c r="D15" s="326"/>
      <c r="E15" s="326"/>
      <c r="F15" s="326"/>
      <c r="G15" s="326"/>
      <c r="H15" s="326"/>
      <c r="I15" s="326"/>
      <c r="J15" s="327"/>
    </row>
    <row r="16" spans="1:27" ht="30" customHeight="1" x14ac:dyDescent="0.25">
      <c r="A16" s="244">
        <v>9</v>
      </c>
      <c r="B16" s="314" t="s">
        <v>145</v>
      </c>
      <c r="C16" s="315"/>
      <c r="D16" s="315"/>
      <c r="E16" s="315"/>
      <c r="F16" s="316"/>
      <c r="G16" s="317"/>
      <c r="H16" s="318"/>
      <c r="I16" s="318"/>
      <c r="J16" s="319"/>
    </row>
    <row r="17" spans="1:27" x14ac:dyDescent="0.25">
      <c r="A17" s="79">
        <v>10</v>
      </c>
      <c r="B17" s="300" t="s">
        <v>94</v>
      </c>
      <c r="C17" s="301"/>
      <c r="D17" s="301"/>
      <c r="E17" s="301"/>
      <c r="F17" s="301"/>
      <c r="G17" s="307"/>
      <c r="H17" s="308"/>
      <c r="I17" s="308"/>
      <c r="J17" s="309"/>
    </row>
    <row r="18" spans="1:27" x14ac:dyDescent="0.25">
      <c r="A18" s="79">
        <v>11</v>
      </c>
      <c r="B18" s="300" t="s">
        <v>95</v>
      </c>
      <c r="C18" s="301"/>
      <c r="D18" s="301"/>
      <c r="E18" s="301"/>
      <c r="F18" s="301"/>
      <c r="G18" s="307"/>
      <c r="H18" s="308"/>
      <c r="I18" s="308"/>
      <c r="J18" s="309"/>
    </row>
    <row r="19" spans="1:27" ht="15.75" thickBot="1" x14ac:dyDescent="0.3">
      <c r="A19" s="139">
        <v>12</v>
      </c>
      <c r="B19" s="302" t="s">
        <v>60</v>
      </c>
      <c r="C19" s="303"/>
      <c r="D19" s="303"/>
      <c r="E19" s="303"/>
      <c r="F19" s="303"/>
      <c r="G19" s="304">
        <f>SUM(G16:J18)</f>
        <v>0</v>
      </c>
      <c r="H19" s="305"/>
      <c r="I19" s="305"/>
      <c r="J19" s="306"/>
      <c r="AA19" s="126">
        <f t="shared" ref="AA19:AA21" si="1">LEN(C19)</f>
        <v>0</v>
      </c>
    </row>
    <row r="20" spans="1:27" x14ac:dyDescent="0.25">
      <c r="AA20" s="126">
        <f t="shared" si="1"/>
        <v>0</v>
      </c>
    </row>
    <row r="21" spans="1:27" x14ac:dyDescent="0.25">
      <c r="AA21" s="126">
        <f t="shared" si="1"/>
        <v>0</v>
      </c>
    </row>
  </sheetData>
  <sheetProtection password="E355" sheet="1" objects="1" scenarios="1"/>
  <mergeCells count="29">
    <mergeCell ref="A1:J1"/>
    <mergeCell ref="A3:J3"/>
    <mergeCell ref="C5:J5"/>
    <mergeCell ref="C8:D8"/>
    <mergeCell ref="E8:F8"/>
    <mergeCell ref="G8:H8"/>
    <mergeCell ref="I8:J8"/>
    <mergeCell ref="C7:J7"/>
    <mergeCell ref="B11:E11"/>
    <mergeCell ref="B12:E12"/>
    <mergeCell ref="F12:J12"/>
    <mergeCell ref="F11:J11"/>
    <mergeCell ref="B9:E9"/>
    <mergeCell ref="B10:E10"/>
    <mergeCell ref="F10:J10"/>
    <mergeCell ref="F9:J9"/>
    <mergeCell ref="B18:F18"/>
    <mergeCell ref="B19:F19"/>
    <mergeCell ref="G19:J19"/>
    <mergeCell ref="G18:J18"/>
    <mergeCell ref="B13:E13"/>
    <mergeCell ref="B14:E14"/>
    <mergeCell ref="B16:F16"/>
    <mergeCell ref="G16:J16"/>
    <mergeCell ref="F14:J14"/>
    <mergeCell ref="F13:J13"/>
    <mergeCell ref="B17:F17"/>
    <mergeCell ref="G17:J17"/>
    <mergeCell ref="B15:J15"/>
  </mergeCells>
  <printOptions horizontalCentered="1"/>
  <pageMargins left="0.25" right="0.25" top="0.75" bottom="0.75" header="0.3" footer="0.3"/>
  <pageSetup scale="90" orientation="landscape" r:id="rId1"/>
  <headerFooter>
    <oddHeader>&amp;C&amp;"Times New Roman,Bold"Oregon Office of Developmental Disabilities Services
Foster Care Provider Payment Study - Provider Survey&amp;R&amp;"Times New Roman,Regular"Page &amp;P of &amp;N</oddHeader>
    <oddFooter>&amp;L&amp;"Times New Roman,Regular"Questions? Contact Karl Matzinger with Burns &amp; Associates, Inc. at (602) 241-8583 or kmatzinger@burnshealthpolicy.com&amp;R&amp;"Times New Roman,Regular" 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zoomScaleSheetLayoutView="100" workbookViewId="0">
      <selection activeCell="D7" sqref="D7"/>
    </sheetView>
  </sheetViews>
  <sheetFormatPr defaultColWidth="20.7109375" defaultRowHeight="15" x14ac:dyDescent="0.25"/>
  <cols>
    <col min="1" max="1" width="5.7109375" style="280" customWidth="1"/>
    <col min="2" max="2" width="15.7109375" style="280" customWidth="1"/>
    <col min="3" max="3" width="62.7109375" style="280" customWidth="1"/>
    <col min="4" max="4" width="14.7109375" style="280" customWidth="1"/>
    <col min="5" max="7" width="15.7109375" style="280" customWidth="1"/>
    <col min="8" max="8" width="1.7109375" style="280" customWidth="1"/>
    <col min="9" max="254" width="9.140625" style="280" customWidth="1"/>
    <col min="255" max="16384" width="20.7109375" style="280"/>
  </cols>
  <sheetData>
    <row r="1" spans="1:12" x14ac:dyDescent="0.25">
      <c r="A1" s="334" t="str">
        <f>IF(ISBLANK('Contact Info &amp; Revenues'!C7),"",'Contact Info &amp; Revenues'!C7)</f>
        <v/>
      </c>
      <c r="B1" s="334"/>
      <c r="C1" s="334"/>
      <c r="D1" s="334"/>
      <c r="E1" s="334"/>
      <c r="F1" s="334"/>
      <c r="G1" s="334"/>
      <c r="H1" s="77"/>
      <c r="I1" s="77"/>
      <c r="J1" s="77"/>
      <c r="K1" s="77"/>
      <c r="L1" s="77"/>
    </row>
    <row r="3" spans="1:12" x14ac:dyDescent="0.25">
      <c r="A3" s="342" t="s">
        <v>67</v>
      </c>
      <c r="B3" s="342"/>
      <c r="C3" s="342"/>
      <c r="D3" s="342"/>
      <c r="E3" s="342"/>
      <c r="F3" s="342"/>
      <c r="G3" s="342"/>
      <c r="H3" s="77"/>
      <c r="I3" s="77"/>
    </row>
    <row r="4" spans="1:12" ht="15.75" thickBot="1" x14ac:dyDescent="0.3">
      <c r="A4" s="78"/>
      <c r="B4" s="260"/>
      <c r="C4" s="260"/>
      <c r="D4" s="260"/>
      <c r="E4" s="260"/>
      <c r="F4" s="260"/>
      <c r="G4" s="260"/>
      <c r="H4" s="77"/>
      <c r="I4" s="77"/>
    </row>
    <row r="5" spans="1:12" ht="60" customHeight="1" x14ac:dyDescent="0.25">
      <c r="A5" s="240" t="s">
        <v>0</v>
      </c>
      <c r="B5" s="343" t="s">
        <v>31</v>
      </c>
      <c r="C5" s="343"/>
      <c r="D5" s="241" t="s">
        <v>32</v>
      </c>
      <c r="E5" s="239" t="s">
        <v>89</v>
      </c>
      <c r="F5" s="239" t="s">
        <v>93</v>
      </c>
      <c r="G5" s="242" t="s">
        <v>33</v>
      </c>
      <c r="H5" s="77"/>
      <c r="I5" s="77"/>
    </row>
    <row r="6" spans="1:12" ht="15" customHeight="1" x14ac:dyDescent="0.25">
      <c r="A6" s="36"/>
      <c r="B6" s="346" t="s">
        <v>64</v>
      </c>
      <c r="C6" s="346"/>
      <c r="D6" s="346"/>
      <c r="E6" s="346"/>
      <c r="F6" s="346"/>
      <c r="G6" s="347"/>
      <c r="H6" s="77"/>
      <c r="I6" s="77"/>
    </row>
    <row r="7" spans="1:12" ht="15" customHeight="1" x14ac:dyDescent="0.25">
      <c r="A7" s="150">
        <v>1</v>
      </c>
      <c r="B7" s="344" t="s">
        <v>66</v>
      </c>
      <c r="C7" s="344"/>
      <c r="D7" s="141"/>
      <c r="E7" s="142"/>
      <c r="F7" s="142"/>
      <c r="G7" s="143"/>
      <c r="H7" s="77" t="str">
        <f>IF(AND(ISNUMBER(D7),SUM(E7:G7)&lt;&gt;1),"Error: allocation of time does not equal 100%","")</f>
        <v/>
      </c>
      <c r="I7" s="77"/>
    </row>
    <row r="8" spans="1:12" ht="15" customHeight="1" x14ac:dyDescent="0.25">
      <c r="A8" s="151">
        <v>2</v>
      </c>
      <c r="B8" s="344" t="s">
        <v>49</v>
      </c>
      <c r="C8" s="344"/>
      <c r="D8" s="144"/>
      <c r="E8" s="145"/>
      <c r="F8" s="145"/>
      <c r="G8" s="146"/>
      <c r="H8" s="77" t="str">
        <f t="shared" ref="H8:H12" si="0">IF(AND(ISNUMBER(D8),SUM(E8:G8)&lt;&gt;1),"Error: allocation of time does not equal 100%","")</f>
        <v/>
      </c>
      <c r="I8" s="77"/>
    </row>
    <row r="9" spans="1:12" x14ac:dyDescent="0.25">
      <c r="A9" s="151">
        <v>3</v>
      </c>
      <c r="B9" s="344" t="s">
        <v>34</v>
      </c>
      <c r="C9" s="344"/>
      <c r="D9" s="144"/>
      <c r="E9" s="145"/>
      <c r="F9" s="145"/>
      <c r="G9" s="146"/>
      <c r="H9" s="77" t="str">
        <f t="shared" si="0"/>
        <v/>
      </c>
      <c r="I9" s="77"/>
    </row>
    <row r="10" spans="1:12" x14ac:dyDescent="0.25">
      <c r="A10" s="150">
        <v>4</v>
      </c>
      <c r="B10" s="345" t="s">
        <v>65</v>
      </c>
      <c r="C10" s="345"/>
      <c r="D10" s="144"/>
      <c r="E10" s="145"/>
      <c r="F10" s="145"/>
      <c r="G10" s="146"/>
      <c r="H10" s="77"/>
      <c r="I10" s="77"/>
    </row>
    <row r="11" spans="1:12" ht="15" customHeight="1" x14ac:dyDescent="0.25">
      <c r="A11" s="151">
        <v>5</v>
      </c>
      <c r="B11" s="344" t="s">
        <v>35</v>
      </c>
      <c r="C11" s="344"/>
      <c r="D11" s="144"/>
      <c r="E11" s="145"/>
      <c r="F11" s="145"/>
      <c r="G11" s="146"/>
      <c r="H11" s="77" t="str">
        <f t="shared" si="0"/>
        <v/>
      </c>
      <c r="I11" s="77"/>
    </row>
    <row r="12" spans="1:12" x14ac:dyDescent="0.25">
      <c r="A12" s="151">
        <v>6</v>
      </c>
      <c r="B12" s="344" t="s">
        <v>36</v>
      </c>
      <c r="C12" s="344"/>
      <c r="D12" s="144"/>
      <c r="E12" s="145"/>
      <c r="F12" s="145"/>
      <c r="G12" s="146"/>
      <c r="H12" s="77" t="str">
        <f t="shared" si="0"/>
        <v/>
      </c>
      <c r="I12" s="77"/>
    </row>
    <row r="13" spans="1:12" s="77" customFormat="1" x14ac:dyDescent="0.25">
      <c r="A13" s="151">
        <v>7</v>
      </c>
      <c r="B13" s="80" t="s">
        <v>37</v>
      </c>
      <c r="C13" s="140" t="s">
        <v>38</v>
      </c>
      <c r="D13" s="144"/>
      <c r="E13" s="145"/>
      <c r="F13" s="145"/>
      <c r="G13" s="146"/>
      <c r="H13" s="77" t="str">
        <f>IF(AND(ISNUMBER(D13),SUM(E13:G13)&lt;&gt;1),"Error: allocation of time does not equal 100%","")</f>
        <v/>
      </c>
      <c r="J13" s="280"/>
      <c r="K13" s="280"/>
      <c r="L13" s="280"/>
    </row>
    <row r="14" spans="1:12" s="77" customFormat="1" x14ac:dyDescent="0.25">
      <c r="A14" s="151">
        <v>8</v>
      </c>
      <c r="B14" s="41" t="s">
        <v>39</v>
      </c>
      <c r="C14" s="140" t="s">
        <v>38</v>
      </c>
      <c r="D14" s="144"/>
      <c r="E14" s="145"/>
      <c r="F14" s="145"/>
      <c r="G14" s="146"/>
      <c r="H14" s="77" t="str">
        <f>IF(AND(ISNUMBER(D14),SUM(E14:G14)&lt;&gt;1),"Error: allocation of time does not equal 100%","")</f>
        <v/>
      </c>
      <c r="J14" s="280"/>
      <c r="K14" s="280"/>
      <c r="L14" s="280"/>
    </row>
    <row r="15" spans="1:12" s="77" customFormat="1" x14ac:dyDescent="0.25">
      <c r="A15" s="150">
        <v>9</v>
      </c>
      <c r="B15" s="80" t="s">
        <v>40</v>
      </c>
      <c r="C15" s="140" t="s">
        <v>38</v>
      </c>
      <c r="D15" s="147"/>
      <c r="E15" s="148"/>
      <c r="F15" s="148"/>
      <c r="G15" s="149"/>
      <c r="H15" s="77" t="str">
        <f t="shared" ref="H15:H16" si="1">IF(AND(ISNUMBER(D15),SUM(E15:G15)&lt;&gt;1),"Error: allocation of time does not equal 100%","")</f>
        <v/>
      </c>
      <c r="J15" s="280"/>
      <c r="K15" s="280"/>
      <c r="L15" s="280"/>
    </row>
    <row r="16" spans="1:12" s="77" customFormat="1" x14ac:dyDescent="0.25">
      <c r="A16" s="151">
        <v>10</v>
      </c>
      <c r="B16" s="41" t="s">
        <v>41</v>
      </c>
      <c r="C16" s="140" t="s">
        <v>38</v>
      </c>
      <c r="D16" s="147"/>
      <c r="E16" s="148"/>
      <c r="F16" s="148"/>
      <c r="G16" s="149"/>
      <c r="H16" s="77" t="str">
        <f t="shared" si="1"/>
        <v/>
      </c>
      <c r="J16" s="280"/>
      <c r="K16" s="280"/>
      <c r="L16" s="280"/>
    </row>
    <row r="17" spans="1:12" s="77" customFormat="1" ht="15.75" thickBot="1" x14ac:dyDescent="0.3">
      <c r="A17" s="81">
        <v>11</v>
      </c>
      <c r="B17" s="152" t="s">
        <v>42</v>
      </c>
      <c r="C17" s="153" t="s">
        <v>38</v>
      </c>
      <c r="D17" s="154"/>
      <c r="E17" s="155"/>
      <c r="F17" s="155"/>
      <c r="G17" s="156"/>
      <c r="H17" s="77" t="str">
        <f>IF(AND(ISNUMBER(D17),SUM(E17:G17)&lt;&gt;1),"Error: allocation of time does not equal 100%","")</f>
        <v/>
      </c>
      <c r="J17" s="280"/>
      <c r="K17" s="280"/>
      <c r="L17" s="280"/>
    </row>
    <row r="18" spans="1:12" s="77" customFormat="1" hidden="1" x14ac:dyDescent="0.25">
      <c r="A18" s="78"/>
      <c r="B18" s="77" t="s">
        <v>43</v>
      </c>
      <c r="D18" s="82"/>
      <c r="E18" s="82"/>
      <c r="F18" s="78"/>
      <c r="G18" s="82"/>
      <c r="H18" s="280"/>
      <c r="I18" s="280"/>
      <c r="J18" s="280"/>
      <c r="K18" s="280"/>
      <c r="L18" s="280"/>
    </row>
    <row r="19" spans="1:12" s="77" customFormat="1" x14ac:dyDescent="0.25">
      <c r="A19" s="78"/>
      <c r="E19" s="78"/>
      <c r="F19" s="78"/>
      <c r="G19" s="78"/>
      <c r="H19" s="280"/>
      <c r="I19" s="280"/>
      <c r="J19" s="280"/>
      <c r="K19" s="280"/>
      <c r="L19" s="280"/>
    </row>
  </sheetData>
  <sheetProtection password="E355" sheet="1" objects="1" scenarios="1"/>
  <mergeCells count="10">
    <mergeCell ref="A1:G1"/>
    <mergeCell ref="A3:G3"/>
    <mergeCell ref="B5:C5"/>
    <mergeCell ref="B12:C12"/>
    <mergeCell ref="B11:C11"/>
    <mergeCell ref="B9:C9"/>
    <mergeCell ref="B10:C10"/>
    <mergeCell ref="B6:G6"/>
    <mergeCell ref="B8:C8"/>
    <mergeCell ref="B7:C7"/>
  </mergeCells>
  <printOptions horizontalCentered="1"/>
  <pageMargins left="0.25" right="0.25" top="0.75" bottom="0.75" header="0.3" footer="0.3"/>
  <pageSetup scale="90" orientation="landscape" r:id="rId1"/>
  <headerFooter>
    <oddHeader>&amp;C&amp;"Times New Roman,Bold"Oregon Office of Developmental Disabilities Services
Foster Care Provider Payment Study - Provider Survey&amp;R&amp;"Times New Roman,Regular"Page &amp;P of &amp;N</oddHeader>
    <oddFooter>&amp;L&amp;"Times New Roman,Regular"Questions? Contact Karl Matzinger with Burns &amp; Associates, Inc. at (602) 241-8583 or kmatzinger@burnshealthpolicy.com&amp;R&amp;"Times New Roman,Regular" 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4" zoomScaleNormal="100" zoomScaleSheetLayoutView="100" workbookViewId="0">
      <selection activeCell="N10" sqref="N10"/>
    </sheetView>
  </sheetViews>
  <sheetFormatPr defaultColWidth="9.140625" defaultRowHeight="15" x14ac:dyDescent="0.25"/>
  <cols>
    <col min="1" max="1" width="5.28515625" style="5" customWidth="1"/>
    <col min="2" max="2" width="20.7109375" style="1" customWidth="1"/>
    <col min="3" max="3" width="10.85546875" style="1" customWidth="1"/>
    <col min="4" max="5" width="7.7109375" style="1" customWidth="1"/>
    <col min="6" max="6" width="9" style="23" customWidth="1"/>
    <col min="7" max="7" width="7.42578125" style="23" customWidth="1"/>
    <col min="8" max="8" width="9" style="23" customWidth="1"/>
    <col min="9" max="9" width="8.85546875" style="7" customWidth="1"/>
    <col min="10" max="10" width="9.5703125" style="7" customWidth="1"/>
    <col min="11" max="11" width="8.85546875" style="7" customWidth="1"/>
    <col min="12" max="12" width="9.7109375" style="7" customWidth="1"/>
    <col min="13" max="17" width="7" style="1" customWidth="1"/>
    <col min="18" max="16384" width="9.140625" style="1"/>
  </cols>
  <sheetData>
    <row r="1" spans="1:18" x14ac:dyDescent="0.25">
      <c r="A1" s="334" t="str">
        <f>IF(ISBLANK('Contact Info &amp; Revenues'!C7),"",'Contact Info &amp; Revenues'!C7)</f>
        <v/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1:18" ht="6" customHeight="1" x14ac:dyDescent="0.25">
      <c r="A2" s="261"/>
      <c r="B2" s="2"/>
      <c r="C2" s="2"/>
      <c r="D2" s="2"/>
      <c r="E2" s="2"/>
      <c r="F2" s="3"/>
      <c r="G2" s="3"/>
      <c r="H2" s="3"/>
      <c r="I2" s="4"/>
      <c r="J2" s="4"/>
      <c r="K2" s="4"/>
      <c r="L2" s="4"/>
    </row>
    <row r="3" spans="1:18" x14ac:dyDescent="0.25">
      <c r="A3" s="351" t="s">
        <v>91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8" ht="6" customHeight="1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8" ht="15.75" thickBot="1" x14ac:dyDescent="0.3">
      <c r="B5" s="360" t="s">
        <v>138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</row>
    <row r="6" spans="1:18" ht="15" customHeight="1" x14ac:dyDescent="0.2">
      <c r="A6" s="354" t="s">
        <v>0</v>
      </c>
      <c r="B6" s="356" t="s">
        <v>1</v>
      </c>
      <c r="C6" s="358" t="s">
        <v>2</v>
      </c>
      <c r="D6" s="352" t="s">
        <v>70</v>
      </c>
      <c r="E6" s="358" t="s">
        <v>3</v>
      </c>
      <c r="F6" s="362" t="s">
        <v>4</v>
      </c>
      <c r="G6" s="362" t="s">
        <v>5</v>
      </c>
      <c r="H6" s="362" t="s">
        <v>6</v>
      </c>
      <c r="I6" s="361" t="s">
        <v>7</v>
      </c>
      <c r="J6" s="358" t="s">
        <v>8</v>
      </c>
      <c r="K6" s="361" t="s">
        <v>9</v>
      </c>
      <c r="L6" s="361"/>
      <c r="M6" s="348" t="s">
        <v>68</v>
      </c>
      <c r="N6" s="349"/>
      <c r="O6" s="349"/>
      <c r="P6" s="349"/>
      <c r="Q6" s="350"/>
    </row>
    <row r="7" spans="1:18" ht="105" customHeight="1" x14ac:dyDescent="0.2">
      <c r="A7" s="355"/>
      <c r="B7" s="357"/>
      <c r="C7" s="359"/>
      <c r="D7" s="353"/>
      <c r="E7" s="359"/>
      <c r="F7" s="363"/>
      <c r="G7" s="363"/>
      <c r="H7" s="363"/>
      <c r="I7" s="364"/>
      <c r="J7" s="359"/>
      <c r="K7" s="262" t="s">
        <v>10</v>
      </c>
      <c r="L7" s="262" t="s">
        <v>11</v>
      </c>
      <c r="M7" s="157" t="s">
        <v>134</v>
      </c>
      <c r="N7" s="157" t="s">
        <v>135</v>
      </c>
      <c r="O7" s="157" t="s">
        <v>136</v>
      </c>
      <c r="P7" s="157" t="s">
        <v>137</v>
      </c>
      <c r="Q7" s="158" t="s">
        <v>69</v>
      </c>
    </row>
    <row r="8" spans="1:18" x14ac:dyDescent="0.25">
      <c r="A8" s="8" t="s">
        <v>12</v>
      </c>
      <c r="B8" s="9" t="s">
        <v>90</v>
      </c>
      <c r="C8" s="10" t="s">
        <v>13</v>
      </c>
      <c r="D8" s="10"/>
      <c r="E8" s="11"/>
      <c r="F8" s="12">
        <v>4160</v>
      </c>
      <c r="G8" s="13">
        <v>0.1</v>
      </c>
      <c r="H8" s="14">
        <v>47600</v>
      </c>
      <c r="I8" s="15">
        <f>H8/F8</f>
        <v>11.442307692307692</v>
      </c>
      <c r="J8" s="16">
        <v>0.35</v>
      </c>
      <c r="K8" s="17">
        <v>40</v>
      </c>
      <c r="L8" s="18">
        <v>20</v>
      </c>
      <c r="M8" s="13">
        <v>0.9</v>
      </c>
      <c r="N8" s="255"/>
      <c r="O8" s="255"/>
      <c r="P8" s="255"/>
      <c r="Q8" s="159">
        <v>0.1</v>
      </c>
    </row>
    <row r="9" spans="1:18" x14ac:dyDescent="0.25">
      <c r="A9" s="19">
        <v>1</v>
      </c>
      <c r="B9" s="160"/>
      <c r="C9" s="161"/>
      <c r="D9" s="161"/>
      <c r="E9" s="162"/>
      <c r="F9" s="198"/>
      <c r="G9" s="107"/>
      <c r="H9" s="200"/>
      <c r="I9" s="20" t="str">
        <f>IF(AND(ISNUMBER(F9),ISNUMBER(H9)),H9/F9,"")</f>
        <v/>
      </c>
      <c r="J9" s="107"/>
      <c r="K9" s="169"/>
      <c r="L9" s="170"/>
      <c r="M9" s="107"/>
      <c r="N9" s="256"/>
      <c r="O9" s="256"/>
      <c r="P9" s="256"/>
      <c r="Q9" s="171"/>
      <c r="R9" s="1" t="str">
        <f>IF(AND(NOT(ISBLANK(B9)),SUM(M9:Q9)&lt;&gt;1),"Error: allocation of time does not equal 100%","")</f>
        <v/>
      </c>
    </row>
    <row r="10" spans="1:18" x14ac:dyDescent="0.25">
      <c r="A10" s="19">
        <v>2</v>
      </c>
      <c r="B10" s="160"/>
      <c r="C10" s="161"/>
      <c r="D10" s="161"/>
      <c r="E10" s="162"/>
      <c r="F10" s="198"/>
      <c r="G10" s="107"/>
      <c r="H10" s="200"/>
      <c r="I10" s="20" t="str">
        <f t="shared" ref="I10:I33" si="0">IF(AND(ISNUMBER(F10),ISNUMBER(H10)),H10/F10,"")</f>
        <v/>
      </c>
      <c r="J10" s="107"/>
      <c r="K10" s="169"/>
      <c r="L10" s="170"/>
      <c r="M10" s="107"/>
      <c r="N10" s="256"/>
      <c r="O10" s="256"/>
      <c r="P10" s="256"/>
      <c r="Q10" s="171"/>
      <c r="R10" s="1" t="str">
        <f t="shared" ref="R10:R33" si="1">IF(AND(NOT(ISBLANK(B10)),SUM(M10:Q10)&lt;&gt;1),"Error: allocation of time does not equal 100%","")</f>
        <v/>
      </c>
    </row>
    <row r="11" spans="1:18" x14ac:dyDescent="0.25">
      <c r="A11" s="19">
        <v>3</v>
      </c>
      <c r="B11" s="160"/>
      <c r="C11" s="161"/>
      <c r="D11" s="161"/>
      <c r="E11" s="162"/>
      <c r="F11" s="198"/>
      <c r="G11" s="107"/>
      <c r="H11" s="200"/>
      <c r="I11" s="20" t="str">
        <f t="shared" si="0"/>
        <v/>
      </c>
      <c r="J11" s="107"/>
      <c r="K11" s="169"/>
      <c r="L11" s="170"/>
      <c r="M11" s="107"/>
      <c r="N11" s="256"/>
      <c r="O11" s="256"/>
      <c r="P11" s="256"/>
      <c r="Q11" s="171"/>
      <c r="R11" s="1" t="str">
        <f t="shared" si="1"/>
        <v/>
      </c>
    </row>
    <row r="12" spans="1:18" x14ac:dyDescent="0.25">
      <c r="A12" s="19">
        <v>4</v>
      </c>
      <c r="B12" s="160"/>
      <c r="C12" s="161"/>
      <c r="D12" s="161"/>
      <c r="E12" s="162"/>
      <c r="F12" s="198"/>
      <c r="G12" s="107"/>
      <c r="H12" s="200"/>
      <c r="I12" s="20" t="str">
        <f t="shared" si="0"/>
        <v/>
      </c>
      <c r="J12" s="107"/>
      <c r="K12" s="169"/>
      <c r="L12" s="170"/>
      <c r="M12" s="107"/>
      <c r="N12" s="256"/>
      <c r="O12" s="256"/>
      <c r="P12" s="256"/>
      <c r="Q12" s="171"/>
      <c r="R12" s="1" t="str">
        <f t="shared" si="1"/>
        <v/>
      </c>
    </row>
    <row r="13" spans="1:18" x14ac:dyDescent="0.25">
      <c r="A13" s="19">
        <v>5</v>
      </c>
      <c r="B13" s="160"/>
      <c r="C13" s="161"/>
      <c r="D13" s="161"/>
      <c r="E13" s="162"/>
      <c r="F13" s="198"/>
      <c r="G13" s="107"/>
      <c r="H13" s="200"/>
      <c r="I13" s="20" t="str">
        <f t="shared" si="0"/>
        <v/>
      </c>
      <c r="J13" s="107"/>
      <c r="K13" s="169"/>
      <c r="L13" s="170"/>
      <c r="M13" s="107"/>
      <c r="N13" s="256"/>
      <c r="O13" s="256"/>
      <c r="P13" s="256"/>
      <c r="Q13" s="171"/>
      <c r="R13" s="1" t="str">
        <f t="shared" si="1"/>
        <v/>
      </c>
    </row>
    <row r="14" spans="1:18" x14ac:dyDescent="0.25">
      <c r="A14" s="19">
        <v>6</v>
      </c>
      <c r="B14" s="160"/>
      <c r="C14" s="161"/>
      <c r="D14" s="161"/>
      <c r="E14" s="162"/>
      <c r="F14" s="198"/>
      <c r="G14" s="107"/>
      <c r="H14" s="200"/>
      <c r="I14" s="20" t="str">
        <f t="shared" si="0"/>
        <v/>
      </c>
      <c r="J14" s="107"/>
      <c r="K14" s="169"/>
      <c r="L14" s="170"/>
      <c r="M14" s="107"/>
      <c r="N14" s="256"/>
      <c r="O14" s="256"/>
      <c r="P14" s="256"/>
      <c r="Q14" s="171"/>
      <c r="R14" s="1" t="str">
        <f t="shared" si="1"/>
        <v/>
      </c>
    </row>
    <row r="15" spans="1:18" x14ac:dyDescent="0.25">
      <c r="A15" s="19">
        <v>7</v>
      </c>
      <c r="B15" s="160"/>
      <c r="C15" s="161"/>
      <c r="D15" s="161"/>
      <c r="E15" s="162"/>
      <c r="F15" s="198"/>
      <c r="G15" s="107"/>
      <c r="H15" s="200"/>
      <c r="I15" s="20" t="str">
        <f t="shared" si="0"/>
        <v/>
      </c>
      <c r="J15" s="107"/>
      <c r="K15" s="169"/>
      <c r="L15" s="170"/>
      <c r="M15" s="107"/>
      <c r="N15" s="256"/>
      <c r="O15" s="256"/>
      <c r="P15" s="256"/>
      <c r="Q15" s="171"/>
      <c r="R15" s="1" t="str">
        <f t="shared" si="1"/>
        <v/>
      </c>
    </row>
    <row r="16" spans="1:18" x14ac:dyDescent="0.25">
      <c r="A16" s="19">
        <v>8</v>
      </c>
      <c r="B16" s="160"/>
      <c r="C16" s="161"/>
      <c r="D16" s="161"/>
      <c r="E16" s="162"/>
      <c r="F16" s="198"/>
      <c r="G16" s="107"/>
      <c r="H16" s="200"/>
      <c r="I16" s="20" t="str">
        <f t="shared" si="0"/>
        <v/>
      </c>
      <c r="J16" s="107"/>
      <c r="K16" s="169"/>
      <c r="L16" s="170"/>
      <c r="M16" s="107"/>
      <c r="N16" s="256"/>
      <c r="O16" s="256"/>
      <c r="P16" s="256"/>
      <c r="Q16" s="171"/>
      <c r="R16" s="1" t="str">
        <f t="shared" si="1"/>
        <v/>
      </c>
    </row>
    <row r="17" spans="1:18" x14ac:dyDescent="0.25">
      <c r="A17" s="19">
        <v>9</v>
      </c>
      <c r="B17" s="160"/>
      <c r="C17" s="161"/>
      <c r="D17" s="161"/>
      <c r="E17" s="162"/>
      <c r="F17" s="198"/>
      <c r="G17" s="107"/>
      <c r="H17" s="200"/>
      <c r="I17" s="20" t="str">
        <f t="shared" si="0"/>
        <v/>
      </c>
      <c r="J17" s="107"/>
      <c r="K17" s="169"/>
      <c r="L17" s="170"/>
      <c r="M17" s="107"/>
      <c r="N17" s="256"/>
      <c r="O17" s="256"/>
      <c r="P17" s="256"/>
      <c r="Q17" s="171"/>
      <c r="R17" s="1" t="str">
        <f t="shared" si="1"/>
        <v/>
      </c>
    </row>
    <row r="18" spans="1:18" x14ac:dyDescent="0.25">
      <c r="A18" s="19">
        <v>10</v>
      </c>
      <c r="B18" s="160"/>
      <c r="C18" s="161"/>
      <c r="D18" s="161"/>
      <c r="E18" s="162"/>
      <c r="F18" s="198"/>
      <c r="G18" s="107"/>
      <c r="H18" s="200"/>
      <c r="I18" s="20" t="str">
        <f t="shared" si="0"/>
        <v/>
      </c>
      <c r="J18" s="107"/>
      <c r="K18" s="169"/>
      <c r="L18" s="170"/>
      <c r="M18" s="107"/>
      <c r="N18" s="256"/>
      <c r="O18" s="256"/>
      <c r="P18" s="256"/>
      <c r="Q18" s="171"/>
      <c r="R18" s="1" t="str">
        <f t="shared" si="1"/>
        <v/>
      </c>
    </row>
    <row r="19" spans="1:18" x14ac:dyDescent="0.25">
      <c r="A19" s="19">
        <v>11</v>
      </c>
      <c r="B19" s="160"/>
      <c r="C19" s="161"/>
      <c r="D19" s="161"/>
      <c r="E19" s="162"/>
      <c r="F19" s="198"/>
      <c r="G19" s="107"/>
      <c r="H19" s="200"/>
      <c r="I19" s="20" t="str">
        <f t="shared" si="0"/>
        <v/>
      </c>
      <c r="J19" s="107"/>
      <c r="K19" s="169"/>
      <c r="L19" s="170"/>
      <c r="M19" s="107"/>
      <c r="N19" s="256"/>
      <c r="O19" s="256"/>
      <c r="P19" s="256"/>
      <c r="Q19" s="171"/>
      <c r="R19" s="1" t="str">
        <f t="shared" si="1"/>
        <v/>
      </c>
    </row>
    <row r="20" spans="1:18" x14ac:dyDescent="0.25">
      <c r="A20" s="19">
        <v>12</v>
      </c>
      <c r="B20" s="160"/>
      <c r="C20" s="161"/>
      <c r="D20" s="161"/>
      <c r="E20" s="162"/>
      <c r="F20" s="198"/>
      <c r="G20" s="107"/>
      <c r="H20" s="200"/>
      <c r="I20" s="20" t="str">
        <f t="shared" si="0"/>
        <v/>
      </c>
      <c r="J20" s="107"/>
      <c r="K20" s="169"/>
      <c r="L20" s="170"/>
      <c r="M20" s="107"/>
      <c r="N20" s="256"/>
      <c r="O20" s="256"/>
      <c r="P20" s="256"/>
      <c r="Q20" s="171"/>
      <c r="R20" s="1" t="str">
        <f t="shared" si="1"/>
        <v/>
      </c>
    </row>
    <row r="21" spans="1:18" x14ac:dyDescent="0.25">
      <c r="A21" s="19">
        <v>13</v>
      </c>
      <c r="B21" s="160"/>
      <c r="C21" s="161"/>
      <c r="D21" s="161"/>
      <c r="E21" s="162"/>
      <c r="F21" s="198"/>
      <c r="G21" s="107"/>
      <c r="H21" s="200"/>
      <c r="I21" s="20" t="str">
        <f t="shared" si="0"/>
        <v/>
      </c>
      <c r="J21" s="107"/>
      <c r="K21" s="169"/>
      <c r="L21" s="170"/>
      <c r="M21" s="107"/>
      <c r="N21" s="256"/>
      <c r="O21" s="256"/>
      <c r="P21" s="256"/>
      <c r="Q21" s="171"/>
      <c r="R21" s="1" t="str">
        <f t="shared" si="1"/>
        <v/>
      </c>
    </row>
    <row r="22" spans="1:18" x14ac:dyDescent="0.25">
      <c r="A22" s="19">
        <v>14</v>
      </c>
      <c r="B22" s="160"/>
      <c r="C22" s="161"/>
      <c r="D22" s="161"/>
      <c r="E22" s="162"/>
      <c r="F22" s="198"/>
      <c r="G22" s="107"/>
      <c r="H22" s="200"/>
      <c r="I22" s="20" t="str">
        <f t="shared" si="0"/>
        <v/>
      </c>
      <c r="J22" s="107"/>
      <c r="K22" s="169"/>
      <c r="L22" s="170"/>
      <c r="M22" s="107"/>
      <c r="N22" s="256"/>
      <c r="O22" s="256"/>
      <c r="P22" s="256"/>
      <c r="Q22" s="171"/>
      <c r="R22" s="1" t="str">
        <f t="shared" si="1"/>
        <v/>
      </c>
    </row>
    <row r="23" spans="1:18" x14ac:dyDescent="0.25">
      <c r="A23" s="19">
        <v>15</v>
      </c>
      <c r="B23" s="160"/>
      <c r="C23" s="161"/>
      <c r="D23" s="161"/>
      <c r="E23" s="162"/>
      <c r="F23" s="198"/>
      <c r="G23" s="107"/>
      <c r="H23" s="200"/>
      <c r="I23" s="20" t="str">
        <f t="shared" si="0"/>
        <v/>
      </c>
      <c r="J23" s="107"/>
      <c r="K23" s="169"/>
      <c r="L23" s="170"/>
      <c r="M23" s="107"/>
      <c r="N23" s="256"/>
      <c r="O23" s="256"/>
      <c r="P23" s="256"/>
      <c r="Q23" s="171"/>
      <c r="R23" s="1" t="str">
        <f t="shared" si="1"/>
        <v/>
      </c>
    </row>
    <row r="24" spans="1:18" x14ac:dyDescent="0.25">
      <c r="A24" s="19">
        <v>16</v>
      </c>
      <c r="B24" s="160"/>
      <c r="C24" s="161"/>
      <c r="D24" s="161"/>
      <c r="E24" s="162"/>
      <c r="F24" s="198"/>
      <c r="G24" s="107"/>
      <c r="H24" s="200"/>
      <c r="I24" s="20" t="str">
        <f t="shared" si="0"/>
        <v/>
      </c>
      <c r="J24" s="107"/>
      <c r="K24" s="169"/>
      <c r="L24" s="170"/>
      <c r="M24" s="107"/>
      <c r="N24" s="256"/>
      <c r="O24" s="256"/>
      <c r="P24" s="256"/>
      <c r="Q24" s="171"/>
      <c r="R24" s="1" t="str">
        <f t="shared" si="1"/>
        <v/>
      </c>
    </row>
    <row r="25" spans="1:18" x14ac:dyDescent="0.25">
      <c r="A25" s="19">
        <v>17</v>
      </c>
      <c r="B25" s="160"/>
      <c r="C25" s="161"/>
      <c r="D25" s="161"/>
      <c r="E25" s="162"/>
      <c r="F25" s="198"/>
      <c r="G25" s="107"/>
      <c r="H25" s="200"/>
      <c r="I25" s="20" t="str">
        <f t="shared" si="0"/>
        <v/>
      </c>
      <c r="J25" s="107"/>
      <c r="K25" s="169"/>
      <c r="L25" s="170"/>
      <c r="M25" s="107"/>
      <c r="N25" s="256"/>
      <c r="O25" s="256"/>
      <c r="P25" s="256"/>
      <c r="Q25" s="171"/>
      <c r="R25" s="1" t="str">
        <f t="shared" si="1"/>
        <v/>
      </c>
    </row>
    <row r="26" spans="1:18" x14ac:dyDescent="0.25">
      <c r="A26" s="19">
        <v>18</v>
      </c>
      <c r="B26" s="160"/>
      <c r="C26" s="161"/>
      <c r="D26" s="161"/>
      <c r="E26" s="162"/>
      <c r="F26" s="198"/>
      <c r="G26" s="107"/>
      <c r="H26" s="200"/>
      <c r="I26" s="20" t="str">
        <f t="shared" si="0"/>
        <v/>
      </c>
      <c r="J26" s="107"/>
      <c r="K26" s="169"/>
      <c r="L26" s="170"/>
      <c r="M26" s="107"/>
      <c r="N26" s="256"/>
      <c r="O26" s="256"/>
      <c r="P26" s="256"/>
      <c r="Q26" s="171"/>
      <c r="R26" s="1" t="str">
        <f t="shared" si="1"/>
        <v/>
      </c>
    </row>
    <row r="27" spans="1:18" x14ac:dyDescent="0.25">
      <c r="A27" s="19">
        <v>19</v>
      </c>
      <c r="B27" s="160"/>
      <c r="C27" s="161"/>
      <c r="D27" s="161"/>
      <c r="E27" s="162"/>
      <c r="F27" s="198"/>
      <c r="G27" s="107"/>
      <c r="H27" s="200"/>
      <c r="I27" s="20" t="str">
        <f t="shared" si="0"/>
        <v/>
      </c>
      <c r="J27" s="107"/>
      <c r="K27" s="169"/>
      <c r="L27" s="170"/>
      <c r="M27" s="107"/>
      <c r="N27" s="256"/>
      <c r="O27" s="256"/>
      <c r="P27" s="256"/>
      <c r="Q27" s="171"/>
      <c r="R27" s="1" t="str">
        <f t="shared" si="1"/>
        <v/>
      </c>
    </row>
    <row r="28" spans="1:18" x14ac:dyDescent="0.25">
      <c r="A28" s="19">
        <v>20</v>
      </c>
      <c r="B28" s="160"/>
      <c r="C28" s="161"/>
      <c r="D28" s="161"/>
      <c r="E28" s="162"/>
      <c r="F28" s="198"/>
      <c r="G28" s="107"/>
      <c r="H28" s="200"/>
      <c r="I28" s="20" t="str">
        <f t="shared" si="0"/>
        <v/>
      </c>
      <c r="J28" s="107"/>
      <c r="K28" s="169"/>
      <c r="L28" s="170"/>
      <c r="M28" s="107"/>
      <c r="N28" s="256"/>
      <c r="O28" s="256"/>
      <c r="P28" s="256"/>
      <c r="Q28" s="171"/>
      <c r="R28" s="1" t="str">
        <f t="shared" si="1"/>
        <v/>
      </c>
    </row>
    <row r="29" spans="1:18" x14ac:dyDescent="0.25">
      <c r="A29" s="19">
        <v>21</v>
      </c>
      <c r="B29" s="160"/>
      <c r="C29" s="161"/>
      <c r="D29" s="161"/>
      <c r="E29" s="162"/>
      <c r="F29" s="198"/>
      <c r="G29" s="107"/>
      <c r="H29" s="200"/>
      <c r="I29" s="20" t="str">
        <f t="shared" si="0"/>
        <v/>
      </c>
      <c r="J29" s="107"/>
      <c r="K29" s="169"/>
      <c r="L29" s="170"/>
      <c r="M29" s="107"/>
      <c r="N29" s="256"/>
      <c r="O29" s="256"/>
      <c r="P29" s="256"/>
      <c r="Q29" s="171"/>
      <c r="R29" s="1" t="str">
        <f t="shared" si="1"/>
        <v/>
      </c>
    </row>
    <row r="30" spans="1:18" x14ac:dyDescent="0.25">
      <c r="A30" s="19">
        <v>22</v>
      </c>
      <c r="B30" s="160"/>
      <c r="C30" s="161"/>
      <c r="D30" s="161"/>
      <c r="E30" s="162"/>
      <c r="F30" s="198"/>
      <c r="G30" s="107"/>
      <c r="H30" s="200"/>
      <c r="I30" s="20" t="str">
        <f t="shared" si="0"/>
        <v/>
      </c>
      <c r="J30" s="107"/>
      <c r="K30" s="169"/>
      <c r="L30" s="170"/>
      <c r="M30" s="107"/>
      <c r="N30" s="256"/>
      <c r="O30" s="256"/>
      <c r="P30" s="256"/>
      <c r="Q30" s="171"/>
      <c r="R30" s="1" t="str">
        <f t="shared" si="1"/>
        <v/>
      </c>
    </row>
    <row r="31" spans="1:18" x14ac:dyDescent="0.25">
      <c r="A31" s="19">
        <v>23</v>
      </c>
      <c r="B31" s="160"/>
      <c r="C31" s="161"/>
      <c r="D31" s="161"/>
      <c r="E31" s="162"/>
      <c r="F31" s="198"/>
      <c r="G31" s="107"/>
      <c r="H31" s="200"/>
      <c r="I31" s="20" t="str">
        <f t="shared" si="0"/>
        <v/>
      </c>
      <c r="J31" s="107"/>
      <c r="K31" s="169"/>
      <c r="L31" s="170"/>
      <c r="M31" s="107"/>
      <c r="N31" s="256"/>
      <c r="O31" s="256"/>
      <c r="P31" s="256"/>
      <c r="Q31" s="171"/>
      <c r="R31" s="1" t="str">
        <f t="shared" si="1"/>
        <v/>
      </c>
    </row>
    <row r="32" spans="1:18" x14ac:dyDescent="0.25">
      <c r="A32" s="19">
        <v>24</v>
      </c>
      <c r="B32" s="160"/>
      <c r="C32" s="161"/>
      <c r="D32" s="161"/>
      <c r="E32" s="162"/>
      <c r="F32" s="198"/>
      <c r="G32" s="107"/>
      <c r="H32" s="200"/>
      <c r="I32" s="20" t="str">
        <f t="shared" si="0"/>
        <v/>
      </c>
      <c r="J32" s="107"/>
      <c r="K32" s="169"/>
      <c r="L32" s="170"/>
      <c r="M32" s="107"/>
      <c r="N32" s="256"/>
      <c r="O32" s="256"/>
      <c r="P32" s="256"/>
      <c r="Q32" s="171"/>
      <c r="R32" s="1" t="str">
        <f t="shared" si="1"/>
        <v/>
      </c>
    </row>
    <row r="33" spans="1:18" ht="15.75" thickBot="1" x14ac:dyDescent="0.3">
      <c r="A33" s="21">
        <v>25</v>
      </c>
      <c r="B33" s="163"/>
      <c r="C33" s="164"/>
      <c r="D33" s="164"/>
      <c r="E33" s="165"/>
      <c r="F33" s="166"/>
      <c r="G33" s="167"/>
      <c r="H33" s="168"/>
      <c r="I33" s="22" t="str">
        <f t="shared" si="0"/>
        <v/>
      </c>
      <c r="J33" s="167"/>
      <c r="K33" s="172"/>
      <c r="L33" s="173"/>
      <c r="M33" s="167"/>
      <c r="N33" s="257"/>
      <c r="O33" s="257"/>
      <c r="P33" s="257"/>
      <c r="Q33" s="174"/>
      <c r="R33" s="1" t="str">
        <f t="shared" si="1"/>
        <v/>
      </c>
    </row>
  </sheetData>
  <sheetProtection password="E355" sheet="1" objects="1" scenarios="1"/>
  <mergeCells count="15">
    <mergeCell ref="M6:Q6"/>
    <mergeCell ref="A1:Q1"/>
    <mergeCell ref="A3:Q3"/>
    <mergeCell ref="D6:D7"/>
    <mergeCell ref="A6:A7"/>
    <mergeCell ref="B6:B7"/>
    <mergeCell ref="C6:C7"/>
    <mergeCell ref="B5:L5"/>
    <mergeCell ref="K6:L6"/>
    <mergeCell ref="E6:E7"/>
    <mergeCell ref="F6:F7"/>
    <mergeCell ref="G6:G7"/>
    <mergeCell ref="H6:H7"/>
    <mergeCell ref="I6:I7"/>
    <mergeCell ref="J6:J7"/>
  </mergeCells>
  <conditionalFormatting sqref="E9:E33">
    <cfRule type="expression" dxfId="21" priority="1">
      <formula>#REF!="NO"</formula>
    </cfRule>
  </conditionalFormatting>
  <dataValidations count="6">
    <dataValidation type="decimal" errorStyle="warning" allowBlank="1" showInputMessage="1" showErrorMessage="1" error="Please confirm the Total Hours Paid and Total Wages Paid are reported correctly." sqref="I9:I33">
      <formula1>9</formula1>
      <formula2>150</formula2>
    </dataValidation>
    <dataValidation type="decimal" operator="greaterThanOrEqual" allowBlank="1" showErrorMessage="1" error="Please enter a valid number._x000a_" sqref="E9:E33">
      <formula1>0</formula1>
    </dataValidation>
    <dataValidation type="decimal" operator="greaterThanOrEqual" allowBlank="1" showInputMessage="1" showErrorMessage="1" error="Please enter a valid number._x000a_" sqref="F9:H33">
      <formula1>0</formula1>
    </dataValidation>
    <dataValidation type="decimal" operator="greaterThanOrEqual" allowBlank="1" showInputMessage="1" showErrorMessage="1" error="Please enter a valid number." sqref="K9:L33">
      <formula1>0</formula1>
    </dataValidation>
    <dataValidation type="list" allowBlank="1" showInputMessage="1" showErrorMessage="1" sqref="C9:C33">
      <formula1>"Employee,Contractor"</formula1>
    </dataValidation>
    <dataValidation type="list" allowBlank="1" showInputMessage="1" showErrorMessage="1" sqref="D9:D33">
      <formula1>"Yes,No"</formula1>
    </dataValidation>
  </dataValidations>
  <printOptions horizontalCentered="1"/>
  <pageMargins left="0.2" right="0.2" top="0.75" bottom="0.75" header="0.3" footer="0.3"/>
  <pageSetup scale="90" orientation="landscape" r:id="rId1"/>
  <headerFooter>
    <oddHeader>&amp;C&amp;"Times New Roman,Bold"Oregon Office of Developmental Disabilities Services
Foster Care Provider Payment Study - Provider Survey&amp;R&amp;"Times New Roman,Regular"Page &amp;P of &amp;N</oddHeader>
    <oddFooter>&amp;L&amp;"Times New Roman,Regular"Questions? Contact Karl Matzinger with Burns &amp; Associates, Inc. at (602) 241-8583 or kmatzinger@burnshealthpolicy.com&amp;R&amp;"Times New Roman,Regular" 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Normal="100" zoomScaleSheetLayoutView="100" workbookViewId="0">
      <selection activeCell="I19" sqref="I19"/>
    </sheetView>
  </sheetViews>
  <sheetFormatPr defaultColWidth="9.140625" defaultRowHeight="15" x14ac:dyDescent="0.25"/>
  <cols>
    <col min="1" max="1" width="5.7109375" style="5" customWidth="1"/>
    <col min="2" max="2" width="107.7109375" style="1" customWidth="1"/>
    <col min="3" max="5" width="11.7109375" style="1" customWidth="1"/>
    <col min="6" max="10" width="9.140625" style="1"/>
    <col min="11" max="23" width="9.140625" style="1" customWidth="1"/>
    <col min="24" max="24" width="9.140625" style="1"/>
    <col min="25" max="25" width="0" style="1" hidden="1" customWidth="1"/>
    <col min="26" max="16384" width="9.140625" style="1"/>
  </cols>
  <sheetData>
    <row r="1" spans="1:25" x14ac:dyDescent="0.25">
      <c r="A1" s="334" t="str">
        <f>IF(ISBLANK('Contact Info &amp; Revenues'!C7),"",'Contact Info &amp; Revenues'!C7)</f>
        <v/>
      </c>
      <c r="B1" s="334"/>
      <c r="C1" s="334"/>
      <c r="D1" s="334"/>
      <c r="E1" s="334"/>
    </row>
    <row r="2" spans="1:25" ht="9" customHeight="1" x14ac:dyDescent="0.25">
      <c r="A2" s="6"/>
      <c r="B2" s="2"/>
      <c r="C2" s="2"/>
      <c r="D2" s="2"/>
      <c r="E2" s="2"/>
    </row>
    <row r="3" spans="1:25" x14ac:dyDescent="0.25">
      <c r="A3" s="351" t="s">
        <v>92</v>
      </c>
      <c r="B3" s="351"/>
      <c r="C3" s="351"/>
      <c r="D3" s="351"/>
      <c r="E3" s="351"/>
    </row>
    <row r="4" spans="1:25" ht="9" customHeight="1" thickBot="1" x14ac:dyDescent="0.3">
      <c r="A4" s="365"/>
      <c r="B4" s="365"/>
      <c r="C4" s="365"/>
      <c r="D4" s="365"/>
      <c r="E4" s="365"/>
    </row>
    <row r="5" spans="1:25" x14ac:dyDescent="0.25">
      <c r="A5" s="24" t="s">
        <v>0</v>
      </c>
      <c r="B5" s="25" t="s">
        <v>14</v>
      </c>
      <c r="C5" s="26" t="s">
        <v>15</v>
      </c>
      <c r="D5" s="26" t="s">
        <v>16</v>
      </c>
      <c r="E5" s="27" t="s">
        <v>17</v>
      </c>
    </row>
    <row r="6" spans="1:25" x14ac:dyDescent="0.25">
      <c r="A6" s="28"/>
      <c r="B6" s="29" t="s">
        <v>18</v>
      </c>
      <c r="C6" s="30"/>
      <c r="D6" s="30"/>
      <c r="E6" s="31"/>
      <c r="S6" s="32">
        <f>SUM(Y7:Y41)</f>
        <v>0</v>
      </c>
    </row>
    <row r="7" spans="1:25" x14ac:dyDescent="0.25">
      <c r="A7" s="33">
        <v>1</v>
      </c>
      <c r="B7" s="34" t="s">
        <v>71</v>
      </c>
      <c r="C7" s="35">
        <v>15</v>
      </c>
      <c r="D7" s="201"/>
      <c r="E7" s="202"/>
      <c r="S7" s="32">
        <f>LEN(D7)+LEN(E7)</f>
        <v>0</v>
      </c>
    </row>
    <row r="8" spans="1:25" x14ac:dyDescent="0.25">
      <c r="A8" s="33">
        <v>2</v>
      </c>
      <c r="B8" s="34" t="s">
        <v>19</v>
      </c>
      <c r="C8" s="35">
        <v>35</v>
      </c>
      <c r="D8" s="201"/>
      <c r="E8" s="202"/>
      <c r="S8" s="32"/>
    </row>
    <row r="9" spans="1:25" x14ac:dyDescent="0.25">
      <c r="A9" s="36"/>
      <c r="B9" s="37" t="s">
        <v>20</v>
      </c>
      <c r="C9" s="38"/>
      <c r="D9" s="38"/>
      <c r="E9" s="39"/>
      <c r="S9" s="32"/>
    </row>
    <row r="10" spans="1:25" x14ac:dyDescent="0.25">
      <c r="A10" s="40">
        <v>3</v>
      </c>
      <c r="B10" s="41" t="s">
        <v>99</v>
      </c>
      <c r="C10" s="42" t="s">
        <v>21</v>
      </c>
      <c r="D10" s="179"/>
      <c r="E10" s="217"/>
      <c r="S10" s="32">
        <f>LEN(D10)+LEN(E10)</f>
        <v>0</v>
      </c>
    </row>
    <row r="11" spans="1:25" x14ac:dyDescent="0.25">
      <c r="A11" s="40">
        <v>4</v>
      </c>
      <c r="B11" s="43" t="s">
        <v>100</v>
      </c>
      <c r="C11" s="44" t="s">
        <v>86</v>
      </c>
      <c r="D11" s="218"/>
      <c r="E11" s="219"/>
      <c r="S11" s="32">
        <f>LEN(D11)+LEN(E11)</f>
        <v>0</v>
      </c>
    </row>
    <row r="12" spans="1:25" ht="15" customHeight="1" x14ac:dyDescent="0.25">
      <c r="A12" s="45">
        <v>5</v>
      </c>
      <c r="B12" s="46" t="s">
        <v>101</v>
      </c>
      <c r="C12" s="35">
        <v>20</v>
      </c>
      <c r="D12" s="179"/>
      <c r="E12" s="180"/>
      <c r="S12" s="32">
        <f>LEN(D12)+LEN(E12)</f>
        <v>0</v>
      </c>
    </row>
    <row r="13" spans="1:25" ht="15" customHeight="1" x14ac:dyDescent="0.25">
      <c r="A13" s="45">
        <v>6</v>
      </c>
      <c r="B13" s="46" t="s">
        <v>102</v>
      </c>
      <c r="C13" s="35">
        <v>12</v>
      </c>
      <c r="D13" s="190"/>
      <c r="E13" s="191"/>
      <c r="S13" s="32">
        <f>LEN(D13)+LEN(E13)</f>
        <v>0</v>
      </c>
    </row>
    <row r="14" spans="1:25" x14ac:dyDescent="0.25">
      <c r="A14" s="45">
        <v>7</v>
      </c>
      <c r="B14" s="47" t="s">
        <v>103</v>
      </c>
      <c r="C14" s="35">
        <v>10</v>
      </c>
      <c r="D14" s="192"/>
      <c r="E14" s="191"/>
      <c r="S14" s="32">
        <f>LEN(D14)+LEN(E14)</f>
        <v>0</v>
      </c>
    </row>
    <row r="15" spans="1:25" x14ac:dyDescent="0.25">
      <c r="A15" s="36"/>
      <c r="B15" s="37" t="s">
        <v>22</v>
      </c>
      <c r="C15" s="38"/>
      <c r="D15" s="38"/>
      <c r="E15" s="39"/>
      <c r="Y15" s="32"/>
    </row>
    <row r="16" spans="1:25" x14ac:dyDescent="0.25">
      <c r="A16" s="40">
        <v>8</v>
      </c>
      <c r="B16" s="41" t="s">
        <v>104</v>
      </c>
      <c r="C16" s="42" t="s">
        <v>21</v>
      </c>
      <c r="D16" s="179"/>
      <c r="E16" s="217"/>
      <c r="Y16" s="32">
        <f t="shared" ref="Y16:Y41" si="0">LEN(D16)+LEN(E16)</f>
        <v>0</v>
      </c>
    </row>
    <row r="17" spans="1:25" x14ac:dyDescent="0.25">
      <c r="A17" s="40">
        <v>9</v>
      </c>
      <c r="B17" s="43" t="s">
        <v>23</v>
      </c>
      <c r="C17" s="44" t="s">
        <v>86</v>
      </c>
      <c r="D17" s="218"/>
      <c r="E17" s="219"/>
      <c r="Y17" s="32">
        <f t="shared" si="0"/>
        <v>0</v>
      </c>
    </row>
    <row r="18" spans="1:25" ht="15" customHeight="1" x14ac:dyDescent="0.25">
      <c r="A18" s="45">
        <v>10</v>
      </c>
      <c r="B18" s="46" t="s">
        <v>105</v>
      </c>
      <c r="C18" s="35">
        <v>20</v>
      </c>
      <c r="D18" s="198"/>
      <c r="E18" s="207"/>
      <c r="Y18" s="32">
        <f t="shared" si="0"/>
        <v>0</v>
      </c>
    </row>
    <row r="19" spans="1:25" x14ac:dyDescent="0.25">
      <c r="A19" s="45">
        <v>11</v>
      </c>
      <c r="B19" s="46" t="s">
        <v>106</v>
      </c>
      <c r="C19" s="35">
        <v>10</v>
      </c>
      <c r="D19" s="220"/>
      <c r="E19" s="221"/>
      <c r="Y19" s="32">
        <f t="shared" si="0"/>
        <v>0</v>
      </c>
    </row>
    <row r="20" spans="1:25" x14ac:dyDescent="0.25">
      <c r="A20" s="45">
        <v>12</v>
      </c>
      <c r="B20" s="47" t="s">
        <v>107</v>
      </c>
      <c r="C20" s="35">
        <v>10</v>
      </c>
      <c r="D20" s="209"/>
      <c r="E20" s="221"/>
      <c r="Y20" s="32">
        <f t="shared" si="0"/>
        <v>0</v>
      </c>
    </row>
    <row r="21" spans="1:25" x14ac:dyDescent="0.25">
      <c r="A21" s="36"/>
      <c r="B21" s="37" t="s">
        <v>24</v>
      </c>
      <c r="C21" s="38"/>
      <c r="D21" s="38"/>
      <c r="E21" s="39"/>
      <c r="Y21" s="32"/>
    </row>
    <row r="22" spans="1:25" x14ac:dyDescent="0.25">
      <c r="A22" s="40">
        <v>13</v>
      </c>
      <c r="B22" s="41" t="s">
        <v>108</v>
      </c>
      <c r="C22" s="48" t="s">
        <v>21</v>
      </c>
      <c r="D22" s="179"/>
      <c r="E22" s="217"/>
      <c r="Y22" s="32">
        <f t="shared" si="0"/>
        <v>0</v>
      </c>
    </row>
    <row r="23" spans="1:25" x14ac:dyDescent="0.25">
      <c r="A23" s="40">
        <v>14</v>
      </c>
      <c r="B23" s="43" t="s">
        <v>25</v>
      </c>
      <c r="C23" s="48" t="s">
        <v>87</v>
      </c>
      <c r="D23" s="218"/>
      <c r="E23" s="219"/>
      <c r="Y23" s="32">
        <f t="shared" si="0"/>
        <v>0</v>
      </c>
    </row>
    <row r="24" spans="1:25" ht="15" customHeight="1" x14ac:dyDescent="0.25">
      <c r="A24" s="40">
        <v>15</v>
      </c>
      <c r="B24" s="46" t="s">
        <v>109</v>
      </c>
      <c r="C24" s="42">
        <v>30</v>
      </c>
      <c r="D24" s="198"/>
      <c r="E24" s="207"/>
      <c r="Y24" s="32">
        <f t="shared" si="0"/>
        <v>0</v>
      </c>
    </row>
    <row r="25" spans="1:25" ht="15" customHeight="1" x14ac:dyDescent="0.25">
      <c r="A25" s="40">
        <v>16</v>
      </c>
      <c r="B25" s="46" t="s">
        <v>110</v>
      </c>
      <c r="C25" s="42">
        <v>8</v>
      </c>
      <c r="D25" s="198"/>
      <c r="E25" s="207"/>
      <c r="Y25" s="32">
        <f t="shared" si="0"/>
        <v>0</v>
      </c>
    </row>
    <row r="26" spans="1:25" x14ac:dyDescent="0.25">
      <c r="A26" s="40">
        <v>17</v>
      </c>
      <c r="B26" s="43" t="s">
        <v>111</v>
      </c>
      <c r="C26" s="42">
        <v>6</v>
      </c>
      <c r="D26" s="198"/>
      <c r="E26" s="207"/>
      <c r="Y26" s="32">
        <f t="shared" si="0"/>
        <v>0</v>
      </c>
    </row>
    <row r="27" spans="1:25" x14ac:dyDescent="0.25">
      <c r="A27" s="40">
        <v>18</v>
      </c>
      <c r="B27" s="43" t="s">
        <v>112</v>
      </c>
      <c r="C27" s="49">
        <v>26000</v>
      </c>
      <c r="D27" s="200"/>
      <c r="E27" s="205"/>
      <c r="Y27" s="32">
        <f t="shared" si="0"/>
        <v>0</v>
      </c>
    </row>
    <row r="28" spans="1:25" ht="15" customHeight="1" x14ac:dyDescent="0.25">
      <c r="A28" s="45">
        <v>19</v>
      </c>
      <c r="B28" s="50" t="s">
        <v>26</v>
      </c>
      <c r="C28" s="51">
        <f>+C27/C26/12</f>
        <v>361.11111111111109</v>
      </c>
      <c r="D28" s="264" t="str">
        <f>IF(AND(D26&gt;0,D27&gt;0),+D27/D26/12,"")</f>
        <v/>
      </c>
      <c r="E28" s="265" t="str">
        <f>IF(AND(E26&gt;0,E27&gt;0),+E27/E26/12,"")</f>
        <v/>
      </c>
      <c r="Y28" s="32"/>
    </row>
    <row r="29" spans="1:25" ht="15" customHeight="1" x14ac:dyDescent="0.25">
      <c r="A29" s="53"/>
      <c r="B29" s="54" t="s">
        <v>27</v>
      </c>
      <c r="C29" s="55"/>
      <c r="D29" s="55"/>
      <c r="E29" s="56"/>
      <c r="Y29" s="32"/>
    </row>
    <row r="30" spans="1:25" ht="15" customHeight="1" x14ac:dyDescent="0.25">
      <c r="A30" s="19">
        <v>20</v>
      </c>
      <c r="B30" s="57" t="s">
        <v>118</v>
      </c>
      <c r="C30" s="10" t="s">
        <v>28</v>
      </c>
      <c r="D30" s="179"/>
      <c r="E30" s="217"/>
      <c r="Y30" s="32">
        <f t="shared" si="0"/>
        <v>0</v>
      </c>
    </row>
    <row r="31" spans="1:25" x14ac:dyDescent="0.25">
      <c r="A31" s="19">
        <v>21</v>
      </c>
      <c r="B31" s="245" t="s">
        <v>29</v>
      </c>
      <c r="C31" s="58"/>
      <c r="D31" s="59"/>
      <c r="E31" s="60"/>
      <c r="Y31" s="32"/>
    </row>
    <row r="32" spans="1:25" x14ac:dyDescent="0.25">
      <c r="A32" s="19">
        <v>22</v>
      </c>
      <c r="B32" s="43" t="s">
        <v>113</v>
      </c>
      <c r="C32" s="61" t="s">
        <v>88</v>
      </c>
      <c r="D32" s="218"/>
      <c r="E32" s="219"/>
      <c r="Y32" s="32">
        <f t="shared" si="0"/>
        <v>0</v>
      </c>
    </row>
    <row r="33" spans="1:25" ht="15" customHeight="1" x14ac:dyDescent="0.25">
      <c r="A33" s="19">
        <v>23</v>
      </c>
      <c r="B33" s="47" t="s">
        <v>114</v>
      </c>
      <c r="C33" s="61"/>
      <c r="D33" s="222"/>
      <c r="E33" s="210"/>
      <c r="Y33" s="32">
        <f t="shared" si="0"/>
        <v>0</v>
      </c>
    </row>
    <row r="34" spans="1:25" ht="15" customHeight="1" x14ac:dyDescent="0.25">
      <c r="A34" s="19">
        <v>24</v>
      </c>
      <c r="B34" s="46" t="s">
        <v>115</v>
      </c>
      <c r="C34" s="61"/>
      <c r="D34" s="223"/>
      <c r="E34" s="204"/>
      <c r="Y34" s="32">
        <f t="shared" si="0"/>
        <v>0</v>
      </c>
    </row>
    <row r="35" spans="1:25" x14ac:dyDescent="0.25">
      <c r="A35" s="19">
        <v>25</v>
      </c>
      <c r="B35" s="43" t="s">
        <v>116</v>
      </c>
      <c r="C35" s="61"/>
      <c r="D35" s="203"/>
      <c r="E35" s="204"/>
      <c r="Y35" s="32">
        <f t="shared" si="0"/>
        <v>0</v>
      </c>
    </row>
    <row r="36" spans="1:25" x14ac:dyDescent="0.25">
      <c r="A36" s="19">
        <v>26</v>
      </c>
      <c r="B36" s="62" t="s">
        <v>98</v>
      </c>
      <c r="C36" s="61"/>
      <c r="D36" s="211"/>
      <c r="E36" s="224"/>
      <c r="Y36" s="32">
        <f t="shared" si="0"/>
        <v>0</v>
      </c>
    </row>
    <row r="37" spans="1:25" ht="15" customHeight="1" x14ac:dyDescent="0.25">
      <c r="A37" s="63">
        <v>27</v>
      </c>
      <c r="B37" s="64" t="s">
        <v>26</v>
      </c>
      <c r="C37" s="65" t="str">
        <f>IF(AND(C35&gt;0,C36&gt;0),+C36/C35/12,"")</f>
        <v/>
      </c>
      <c r="D37" s="52" t="str">
        <f>IF(AND(D35&gt;0,D36&gt;0),+D36/D35/12,"")</f>
        <v/>
      </c>
      <c r="E37" s="66" t="str">
        <f>IF(AND(E35&gt;0,E36&gt;0),+E36/E35/12,"")</f>
        <v/>
      </c>
      <c r="Y37" s="32"/>
    </row>
    <row r="38" spans="1:25" x14ac:dyDescent="0.25">
      <c r="A38" s="53"/>
      <c r="B38" s="67" t="s">
        <v>30</v>
      </c>
      <c r="C38" s="68"/>
      <c r="D38" s="68"/>
      <c r="E38" s="69"/>
      <c r="Y38" s="32"/>
    </row>
    <row r="39" spans="1:25" ht="30" x14ac:dyDescent="0.25">
      <c r="A39" s="19">
        <v>28</v>
      </c>
      <c r="B39" s="70" t="s">
        <v>72</v>
      </c>
      <c r="C39" s="71">
        <v>1.4999999999999999E-2</v>
      </c>
      <c r="D39" s="225"/>
      <c r="E39" s="226"/>
      <c r="Y39" s="32">
        <f t="shared" si="0"/>
        <v>0</v>
      </c>
    </row>
    <row r="40" spans="1:25" ht="30" customHeight="1" x14ac:dyDescent="0.25">
      <c r="A40" s="33">
        <v>29</v>
      </c>
      <c r="B40" s="72" t="s">
        <v>73</v>
      </c>
      <c r="C40" s="73"/>
      <c r="D40" s="266"/>
      <c r="E40" s="267"/>
      <c r="Y40" s="32">
        <f t="shared" si="0"/>
        <v>0</v>
      </c>
    </row>
    <row r="41" spans="1:25" ht="30.75" thickBot="1" x14ac:dyDescent="0.3">
      <c r="A41" s="21">
        <v>30</v>
      </c>
      <c r="B41" s="74" t="s">
        <v>117</v>
      </c>
      <c r="C41" s="75">
        <v>1.89</v>
      </c>
      <c r="D41" s="227"/>
      <c r="E41" s="228"/>
      <c r="Y41" s="32">
        <f t="shared" si="0"/>
        <v>0</v>
      </c>
    </row>
    <row r="42" spans="1:25" x14ac:dyDescent="0.25">
      <c r="B42" s="76"/>
    </row>
  </sheetData>
  <sheetProtection password="E355" sheet="1" objects="1" scenarios="1"/>
  <mergeCells count="3">
    <mergeCell ref="A1:E1"/>
    <mergeCell ref="A3:E3"/>
    <mergeCell ref="A4:E4"/>
  </mergeCells>
  <conditionalFormatting sqref="E12:E14">
    <cfRule type="expression" dxfId="20" priority="19">
      <formula>$E$10="NO"</formula>
    </cfRule>
  </conditionalFormatting>
  <conditionalFormatting sqref="D11:D14">
    <cfRule type="expression" dxfId="19" priority="18">
      <formula>$D$10="No"</formula>
    </cfRule>
  </conditionalFormatting>
  <conditionalFormatting sqref="D18:D20">
    <cfRule type="expression" dxfId="18" priority="17">
      <formula>$D$16="No"</formula>
    </cfRule>
  </conditionalFormatting>
  <conditionalFormatting sqref="E18:E20">
    <cfRule type="expression" dxfId="17" priority="16">
      <formula>$E$16="No"</formula>
    </cfRule>
  </conditionalFormatting>
  <conditionalFormatting sqref="D24:D26">
    <cfRule type="expression" dxfId="16" priority="15">
      <formula>$D$22="No"</formula>
    </cfRule>
  </conditionalFormatting>
  <conditionalFormatting sqref="E24:E26">
    <cfRule type="expression" dxfId="15" priority="14">
      <formula>$E$22="No"</formula>
    </cfRule>
  </conditionalFormatting>
  <conditionalFormatting sqref="D33:D36">
    <cfRule type="expression" dxfId="14" priority="13">
      <formula>$D$30="No"</formula>
    </cfRule>
  </conditionalFormatting>
  <conditionalFormatting sqref="E33:E36">
    <cfRule type="expression" dxfId="13" priority="12">
      <formula>$E$30="No"</formula>
    </cfRule>
  </conditionalFormatting>
  <conditionalFormatting sqref="B31">
    <cfRule type="expression" dxfId="12" priority="11">
      <formula>AND($D$30="No",$E$30="No")</formula>
    </cfRule>
  </conditionalFormatting>
  <conditionalFormatting sqref="D27">
    <cfRule type="expression" dxfId="11" priority="9">
      <formula>$D$22="No"</formula>
    </cfRule>
  </conditionalFormatting>
  <conditionalFormatting sqref="E27">
    <cfRule type="expression" dxfId="10" priority="8">
      <formula>$E$22="No"</formula>
    </cfRule>
  </conditionalFormatting>
  <conditionalFormatting sqref="D17">
    <cfRule type="expression" dxfId="9" priority="7">
      <formula>$D$16="No"</formula>
    </cfRule>
  </conditionalFormatting>
  <conditionalFormatting sqref="E11">
    <cfRule type="expression" dxfId="8" priority="6">
      <formula>$E$10="No"</formula>
    </cfRule>
  </conditionalFormatting>
  <conditionalFormatting sqref="E17">
    <cfRule type="expression" dxfId="7" priority="5">
      <formula>$E$16="No"</formula>
    </cfRule>
  </conditionalFormatting>
  <conditionalFormatting sqref="D23">
    <cfRule type="expression" dxfId="6" priority="4">
      <formula>$D$22="No"</formula>
    </cfRule>
  </conditionalFormatting>
  <conditionalFormatting sqref="E23">
    <cfRule type="expression" dxfId="5" priority="3">
      <formula>$E$22="No"</formula>
    </cfRule>
  </conditionalFormatting>
  <conditionalFormatting sqref="D32">
    <cfRule type="expression" dxfId="4" priority="2">
      <formula>$D$30="No"</formula>
    </cfRule>
  </conditionalFormatting>
  <conditionalFormatting sqref="E32">
    <cfRule type="expression" dxfId="3" priority="1">
      <formula>$E$30="No"</formula>
    </cfRule>
  </conditionalFormatting>
  <dataValidations xWindow="1014" yWindow="423" count="18">
    <dataValidation type="decimal" allowBlank="1" showInputMessage="1" showErrorMessage="1" error="Please input a valid SUTA tax rate" prompt="Complete either Line 25 or Line 26, not both" sqref="D39:E39">
      <formula1>0</formula1>
      <formula2>0.13</formula2>
    </dataValidation>
    <dataValidation type="decimal" operator="greaterThanOrEqual" allowBlank="1" showInputMessage="1" showErrorMessage="1" prompt="Confirm the calculated cost on Line 24a appears correct. Adjust Line 24 if needed" sqref="D36:E36">
      <formula1>0</formula1>
    </dataValidation>
    <dataValidation type="whole" allowBlank="1" showInputMessage="1" showErrorMessage="1" error="Number of employees cannot exceed total employees reported on Line 1" prompt="Enter 0 if none" sqref="D35:E35">
      <formula1>0</formula1>
      <formula2>D7</formula2>
    </dataValidation>
    <dataValidation type="whole" allowBlank="1" showInputMessage="1" showErrorMessage="1" error="Eligible employees cannot exceed total employees on Line 1" prompt="Enter 0 if none" sqref="E34">
      <formula1>0</formula1>
      <formula2>E7</formula2>
    </dataValidation>
    <dataValidation type="decimal" allowBlank="1" showInputMessage="1" showErrorMessage="1" error="Eligible employees cannot exceed total employees reported on Line 1" prompt="Enter 0 if none" sqref="D34">
      <formula1>0</formula1>
      <formula2>D7</formula2>
    </dataValidation>
    <dataValidation type="decimal" allowBlank="1" showInputMessage="1" showErrorMessage="1" error="Please enter the number of hours up to 40 hours per week" prompt="Enter 0 if no minimum" sqref="D33:E33">
      <formula1>0</formula1>
      <formula2>40</formula2>
    </dataValidation>
    <dataValidation type="decimal" operator="greaterThanOrEqual" allowBlank="1" showInputMessage="1" showErrorMessage="1" error="Please enter a number" prompt="Confirm the calculated cost on Line 17a appears correct. Adjust Line 17 if needed" sqref="D27:E27">
      <formula1>0</formula1>
    </dataValidation>
    <dataValidation type="whole" allowBlank="1" showInputMessage="1" showErrorMessage="1" error="Number of employees cannot exceed total employees reported on Line 1" prompt="Enter 0 if none" sqref="D26:E26">
      <formula1>0</formula1>
      <formula2>D7</formula2>
    </dataValidation>
    <dataValidation type="whole" allowBlank="1" showInputMessage="1" showErrorMessage="1" error="Eligible employees cannot exceed total employees reported on Line 1" prompt="Enter 0 if none" sqref="D25:E25">
      <formula1>0</formula1>
      <formula2>D7</formula2>
    </dataValidation>
    <dataValidation type="decimal" allowBlank="1" showInputMessage="1" showErrorMessage="1" error="Please enter number of hours up to 40 hours per week." prompt="Enter 0 if no minimum" sqref="D24:E24">
      <formula1>0</formula1>
      <formula2>40</formula2>
    </dataValidation>
    <dataValidation type="whole" allowBlank="1" showInputMessage="1" showErrorMessage="1" error="Please enter a valid number of DAYS" prompt="Enter DAYS not HOURS. Enter 0 if none." sqref="D20:E20">
      <formula1>0</formula1>
      <formula2>60</formula2>
    </dataValidation>
    <dataValidation type="whole" allowBlank="1" showInputMessage="1" showErrorMessage="1" error="More than 20 holidays per year is not typical. Please enter a valid number." prompt="Enter DAYS not HOURS" sqref="D14:E14">
      <formula1>0</formula1>
      <formula2>20</formula2>
    </dataValidation>
    <dataValidation type="whole" allowBlank="1" showInputMessage="1" showErrorMessage="1" error="Eligible empoyees cannot exceed total employees on Line 1" prompt="Enter 0 if none" sqref="E19">
      <formula1>0</formula1>
      <formula2>$E$7</formula2>
    </dataValidation>
    <dataValidation type="whole" allowBlank="1" showInputMessage="1" showErrorMessage="1" error="Eligible empoyees cannot exceed total employees on Line 1" prompt="Enter 0 if none" sqref="D19">
      <formula1>0</formula1>
      <formula2>$D$7</formula2>
    </dataValidation>
    <dataValidation type="whole" allowBlank="1" showInputMessage="1" showErrorMessage="1" error="Eligible empoyees cannot exceed number of reported employees on Line 1" prompt="Enter 0 if none" sqref="D13:E13">
      <formula1>0</formula1>
      <formula2>D7</formula2>
    </dataValidation>
    <dataValidation type="decimal" allowBlank="1" showInputMessage="1" showErrorMessage="1" error="Please enter number of hours up to 40 hours per week" prompt="Enter 0 if no minimum" sqref="D12:E12 D18:E18">
      <formula1>0</formula1>
      <formula2>40</formula2>
    </dataValidation>
    <dataValidation type="list" allowBlank="1" showInputMessage="1" showErrorMessage="1" sqref="D10:E10 D16:E16 D22:E22 D30:E30">
      <formula1>"Yes,No"</formula1>
    </dataValidation>
    <dataValidation type="list" allowBlank="1" showInputMessage="1" showErrorMessage="1" prompt="Select the range closest to your organization's waiting period" sqref="C11:E11 C17:E17 C23:E23 C32:E32">
      <formula1>"Under 1 Month,2-3 Months,4-6 Months,7-12 Months, More than 1 Year"</formula1>
    </dataValidation>
  </dataValidations>
  <printOptions horizontalCentered="1"/>
  <pageMargins left="0.25" right="0.25" top="0.75" bottom="0.75" header="0.3" footer="0.3"/>
  <pageSetup scale="90" fitToHeight="0" orientation="landscape" r:id="rId1"/>
  <headerFooter>
    <oddHeader>&amp;C&amp;"Times New Roman,Bold"Oregon Office of Developmental Disabilities Services
Foster Care Provider Payment Study - Provider Survey&amp;R&amp;"Times New Roman,Regular"Page &amp;P of &amp;N</oddHeader>
    <oddFooter>&amp;L&amp;"Times New Roman,Regular"Questions? Contact Karl Matzinger with Burns &amp; Associates, Inc. at (602) 241-8583 or kmatzinger@burnshealthpolicy.com&amp;R&amp;"Times New Roman,Regular" printed &amp;D</oddFooter>
  </headerFooter>
  <rowBreaks count="1" manualBreakCount="1">
    <brk id="3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zoomScaleNormal="100" zoomScaleSheetLayoutView="100" workbookViewId="0">
      <selection activeCell="O13" sqref="O13"/>
    </sheetView>
  </sheetViews>
  <sheetFormatPr defaultColWidth="9.140625" defaultRowHeight="15" x14ac:dyDescent="0.25"/>
  <cols>
    <col min="1" max="1" width="5.7109375" style="121" customWidth="1"/>
    <col min="2" max="2" width="101.28515625" style="175" customWidth="1"/>
    <col min="3" max="3" width="12.42578125" style="121" customWidth="1"/>
    <col min="4" max="5" width="9.7109375" style="263" customWidth="1"/>
    <col min="6" max="9" width="9.7109375" style="175" customWidth="1"/>
    <col min="10" max="16384" width="9.140625" style="175"/>
  </cols>
  <sheetData>
    <row r="1" spans="1:9" s="93" customFormat="1" x14ac:dyDescent="0.25">
      <c r="A1" s="334" t="str">
        <f>IF(ISBLANK('Contact Info &amp; Revenues'!C7),"",'Contact Info &amp; Revenues'!C7)</f>
        <v/>
      </c>
      <c r="B1" s="334"/>
      <c r="C1" s="196"/>
      <c r="D1" s="196"/>
      <c r="E1" s="196"/>
      <c r="F1" s="196"/>
      <c r="G1" s="196"/>
      <c r="H1" s="196"/>
      <c r="I1" s="196"/>
    </row>
    <row r="2" spans="1:9" s="93" customFormat="1" ht="6" customHeight="1" x14ac:dyDescent="0.25">
      <c r="A2" s="212"/>
      <c r="B2" s="94"/>
      <c r="C2" s="94"/>
      <c r="D2" s="94"/>
      <c r="E2" s="94"/>
    </row>
    <row r="3" spans="1:9" s="93" customFormat="1" ht="14.25" x14ac:dyDescent="0.25">
      <c r="A3" s="367" t="s">
        <v>74</v>
      </c>
      <c r="B3" s="367"/>
      <c r="C3" s="206"/>
      <c r="D3" s="206"/>
      <c r="E3" s="206"/>
      <c r="F3" s="206"/>
      <c r="G3" s="206"/>
      <c r="H3" s="206"/>
      <c r="I3" s="206"/>
    </row>
    <row r="4" spans="1:9" ht="6" customHeight="1" thickBot="1" x14ac:dyDescent="0.3">
      <c r="A4" s="366"/>
      <c r="B4" s="366"/>
      <c r="C4" s="366"/>
      <c r="D4" s="366"/>
      <c r="E4" s="366"/>
    </row>
    <row r="5" spans="1:9" s="176" customFormat="1" x14ac:dyDescent="0.2">
      <c r="A5" s="95" t="s">
        <v>0</v>
      </c>
      <c r="B5" s="96" t="s">
        <v>14</v>
      </c>
      <c r="C5" s="97" t="s">
        <v>15</v>
      </c>
      <c r="D5" s="98" t="s">
        <v>50</v>
      </c>
      <c r="E5" s="99" t="s">
        <v>75</v>
      </c>
      <c r="F5" s="99" t="s">
        <v>76</v>
      </c>
      <c r="G5" s="99" t="s">
        <v>77</v>
      </c>
      <c r="H5" s="99" t="s">
        <v>78</v>
      </c>
      <c r="I5" s="100" t="s">
        <v>79</v>
      </c>
    </row>
    <row r="6" spans="1:9" s="176" customFormat="1" ht="14.25" customHeight="1" x14ac:dyDescent="0.25">
      <c r="A6" s="182"/>
      <c r="B6" s="183" t="s">
        <v>83</v>
      </c>
      <c r="C6" s="184"/>
      <c r="D6" s="184"/>
      <c r="E6" s="184"/>
      <c r="F6" s="281"/>
      <c r="G6" s="281"/>
      <c r="H6" s="281"/>
      <c r="I6" s="282"/>
    </row>
    <row r="7" spans="1:9" s="176" customFormat="1" x14ac:dyDescent="0.25">
      <c r="A7" s="181">
        <v>1</v>
      </c>
      <c r="B7" s="189" t="s">
        <v>80</v>
      </c>
      <c r="C7" s="216">
        <v>97021</v>
      </c>
      <c r="D7" s="229"/>
      <c r="E7" s="283"/>
      <c r="F7" s="284"/>
      <c r="G7" s="284"/>
      <c r="H7" s="284"/>
      <c r="I7" s="285"/>
    </row>
    <row r="8" spans="1:9" s="176" customFormat="1" x14ac:dyDescent="0.25">
      <c r="A8" s="177">
        <v>2</v>
      </c>
      <c r="B8" s="189" t="s">
        <v>81</v>
      </c>
      <c r="C8" s="178" t="s">
        <v>21</v>
      </c>
      <c r="D8" s="231"/>
      <c r="E8" s="286"/>
      <c r="F8" s="286"/>
      <c r="G8" s="286"/>
      <c r="H8" s="286"/>
      <c r="I8" s="287"/>
    </row>
    <row r="9" spans="1:9" s="176" customFormat="1" x14ac:dyDescent="0.25">
      <c r="A9" s="181">
        <v>3</v>
      </c>
      <c r="B9" s="194" t="s">
        <v>120</v>
      </c>
      <c r="C9" s="105" t="s">
        <v>121</v>
      </c>
      <c r="D9" s="231"/>
      <c r="E9" s="288"/>
      <c r="F9" s="289"/>
      <c r="G9" s="289"/>
      <c r="H9" s="289"/>
      <c r="I9" s="290"/>
    </row>
    <row r="10" spans="1:9" s="176" customFormat="1" x14ac:dyDescent="0.25">
      <c r="A10" s="181">
        <v>4</v>
      </c>
      <c r="B10" s="194" t="s">
        <v>119</v>
      </c>
      <c r="C10" s="105">
        <v>3</v>
      </c>
      <c r="D10" s="268"/>
      <c r="E10" s="291"/>
      <c r="F10" s="292"/>
      <c r="G10" s="292"/>
      <c r="H10" s="292"/>
      <c r="I10" s="293"/>
    </row>
    <row r="11" spans="1:9" s="185" customFormat="1" ht="15" customHeight="1" x14ac:dyDescent="0.25">
      <c r="A11" s="193">
        <v>5</v>
      </c>
      <c r="B11" s="243" t="s">
        <v>126</v>
      </c>
      <c r="C11" s="124">
        <v>12000</v>
      </c>
      <c r="D11" s="279"/>
      <c r="E11" s="294"/>
      <c r="F11" s="294"/>
      <c r="G11" s="294"/>
      <c r="H11" s="294"/>
      <c r="I11" s="295"/>
    </row>
    <row r="12" spans="1:9" s="176" customFormat="1" ht="14.25" customHeight="1" x14ac:dyDescent="0.25">
      <c r="A12" s="182"/>
      <c r="B12" s="183" t="s">
        <v>84</v>
      </c>
      <c r="C12" s="184"/>
      <c r="D12" s="184"/>
      <c r="E12" s="184"/>
      <c r="F12" s="281"/>
      <c r="G12" s="281"/>
      <c r="H12" s="281"/>
      <c r="I12" s="282"/>
    </row>
    <row r="13" spans="1:9" s="176" customFormat="1" ht="28.5" customHeight="1" x14ac:dyDescent="0.25">
      <c r="A13" s="258">
        <v>6</v>
      </c>
      <c r="B13" s="254" t="s">
        <v>144</v>
      </c>
      <c r="C13" s="251" t="s">
        <v>147</v>
      </c>
      <c r="D13" s="296"/>
      <c r="E13" s="252"/>
      <c r="F13" s="252"/>
      <c r="G13" s="252"/>
      <c r="H13" s="252"/>
      <c r="I13" s="253"/>
    </row>
    <row r="14" spans="1:9" s="176" customFormat="1" x14ac:dyDescent="0.25">
      <c r="A14" s="186">
        <v>7</v>
      </c>
      <c r="B14" s="214" t="s">
        <v>82</v>
      </c>
      <c r="C14" s="230">
        <v>18</v>
      </c>
      <c r="D14" s="297"/>
      <c r="E14" s="269"/>
      <c r="F14" s="270"/>
      <c r="G14" s="270"/>
      <c r="H14" s="270"/>
      <c r="I14" s="271"/>
    </row>
    <row r="15" spans="1:9" s="176" customFormat="1" x14ac:dyDescent="0.25">
      <c r="A15" s="186">
        <v>8</v>
      </c>
      <c r="B15" s="189" t="s">
        <v>128</v>
      </c>
      <c r="C15" s="101">
        <v>2</v>
      </c>
      <c r="D15" s="286"/>
      <c r="E15" s="272"/>
      <c r="F15" s="270"/>
      <c r="G15" s="270"/>
      <c r="H15" s="270"/>
      <c r="I15" s="271"/>
    </row>
    <row r="16" spans="1:9" s="176" customFormat="1" x14ac:dyDescent="0.25">
      <c r="A16" s="186">
        <v>9</v>
      </c>
      <c r="B16" s="189" t="s">
        <v>148</v>
      </c>
      <c r="C16" s="102">
        <v>2100</v>
      </c>
      <c r="D16" s="286"/>
      <c r="E16" s="103"/>
      <c r="F16" s="104"/>
      <c r="G16" s="104"/>
      <c r="H16" s="104"/>
      <c r="I16" s="123"/>
    </row>
    <row r="17" spans="1:9" s="176" customFormat="1" x14ac:dyDescent="0.25">
      <c r="A17" s="186">
        <v>10</v>
      </c>
      <c r="B17" s="194" t="s">
        <v>122</v>
      </c>
      <c r="C17" s="105">
        <v>4</v>
      </c>
      <c r="D17" s="298"/>
      <c r="E17" s="272"/>
      <c r="F17" s="270"/>
      <c r="G17" s="270"/>
      <c r="H17" s="270"/>
      <c r="I17" s="271"/>
    </row>
    <row r="18" spans="1:9" s="176" customFormat="1" x14ac:dyDescent="0.25">
      <c r="A18" s="186">
        <v>11</v>
      </c>
      <c r="B18" s="194" t="s">
        <v>127</v>
      </c>
      <c r="C18" s="105">
        <v>6</v>
      </c>
      <c r="D18" s="298"/>
      <c r="E18" s="272"/>
      <c r="F18" s="270"/>
      <c r="G18" s="270"/>
      <c r="H18" s="270"/>
      <c r="I18" s="271"/>
    </row>
    <row r="19" spans="1:9" s="185" customFormat="1" ht="28.5" customHeight="1" x14ac:dyDescent="0.25">
      <c r="A19" s="250">
        <v>12</v>
      </c>
      <c r="B19" s="246" t="s">
        <v>129</v>
      </c>
      <c r="C19" s="247" t="s">
        <v>21</v>
      </c>
      <c r="D19" s="299"/>
      <c r="E19" s="248"/>
      <c r="F19" s="248"/>
      <c r="G19" s="248"/>
      <c r="H19" s="248"/>
      <c r="I19" s="249"/>
    </row>
    <row r="20" spans="1:9" s="185" customFormat="1" x14ac:dyDescent="0.25">
      <c r="A20" s="186">
        <v>13</v>
      </c>
      <c r="B20" s="208" t="s">
        <v>123</v>
      </c>
      <c r="C20" s="108">
        <v>30</v>
      </c>
      <c r="D20" s="286"/>
      <c r="E20" s="109"/>
      <c r="F20" s="110"/>
      <c r="G20" s="110"/>
      <c r="H20" s="110"/>
      <c r="I20" s="122"/>
    </row>
    <row r="21" spans="1:9" s="185" customFormat="1" x14ac:dyDescent="0.25">
      <c r="A21" s="193">
        <v>14</v>
      </c>
      <c r="B21" s="238" t="s">
        <v>51</v>
      </c>
      <c r="C21" s="124">
        <v>27</v>
      </c>
      <c r="D21" s="294"/>
      <c r="E21" s="232"/>
      <c r="F21" s="233"/>
      <c r="G21" s="233"/>
      <c r="H21" s="233"/>
      <c r="I21" s="234"/>
    </row>
    <row r="22" spans="1:9" s="185" customFormat="1" ht="14.25" customHeight="1" x14ac:dyDescent="0.25">
      <c r="A22" s="197"/>
      <c r="B22" s="115" t="s">
        <v>18</v>
      </c>
      <c r="C22" s="106"/>
      <c r="D22" s="106"/>
      <c r="E22" s="106"/>
      <c r="F22" s="106"/>
      <c r="G22" s="106"/>
      <c r="H22" s="106"/>
      <c r="I22" s="116"/>
    </row>
    <row r="23" spans="1:9" s="185" customFormat="1" x14ac:dyDescent="0.25">
      <c r="A23" s="177">
        <v>15</v>
      </c>
      <c r="B23" s="189" t="s">
        <v>130</v>
      </c>
      <c r="C23" s="111" t="s">
        <v>21</v>
      </c>
      <c r="D23" s="231"/>
      <c r="E23" s="286"/>
      <c r="F23" s="286"/>
      <c r="G23" s="286"/>
      <c r="H23" s="286"/>
      <c r="I23" s="287"/>
    </row>
    <row r="24" spans="1:9" s="185" customFormat="1" x14ac:dyDescent="0.25">
      <c r="A24" s="177">
        <v>16</v>
      </c>
      <c r="B24" s="117" t="s">
        <v>52</v>
      </c>
      <c r="C24" s="112">
        <v>80</v>
      </c>
      <c r="D24" s="278"/>
      <c r="E24" s="286"/>
      <c r="F24" s="286"/>
      <c r="G24" s="286"/>
      <c r="H24" s="286"/>
      <c r="I24" s="287"/>
    </row>
    <row r="25" spans="1:9" s="185" customFormat="1" x14ac:dyDescent="0.25">
      <c r="A25" s="177">
        <v>17</v>
      </c>
      <c r="B25" s="214" t="s">
        <v>132</v>
      </c>
      <c r="C25" s="112">
        <v>4</v>
      </c>
      <c r="D25" s="286"/>
      <c r="E25" s="273"/>
      <c r="F25" s="274"/>
      <c r="G25" s="274"/>
      <c r="H25" s="274"/>
      <c r="I25" s="275"/>
    </row>
    <row r="26" spans="1:9" s="185" customFormat="1" x14ac:dyDescent="0.25">
      <c r="A26" s="177">
        <v>18</v>
      </c>
      <c r="B26" s="214" t="s">
        <v>131</v>
      </c>
      <c r="C26" s="112">
        <v>3</v>
      </c>
      <c r="D26" s="286"/>
      <c r="E26" s="273"/>
      <c r="F26" s="274"/>
      <c r="G26" s="274"/>
      <c r="H26" s="274"/>
      <c r="I26" s="275"/>
    </row>
    <row r="27" spans="1:9" s="185" customFormat="1" x14ac:dyDescent="0.25">
      <c r="A27" s="177">
        <v>19</v>
      </c>
      <c r="B27" s="195" t="s">
        <v>53</v>
      </c>
      <c r="C27" s="188" t="s">
        <v>21</v>
      </c>
      <c r="D27" s="231"/>
      <c r="E27" s="286"/>
      <c r="F27" s="286"/>
      <c r="G27" s="286"/>
      <c r="H27" s="286"/>
      <c r="I27" s="287"/>
    </row>
    <row r="28" spans="1:9" s="185" customFormat="1" x14ac:dyDescent="0.25">
      <c r="A28" s="193">
        <v>20</v>
      </c>
      <c r="B28" s="213" t="s">
        <v>54</v>
      </c>
      <c r="C28" s="114" t="s">
        <v>28</v>
      </c>
      <c r="D28" s="235"/>
      <c r="E28" s="294"/>
      <c r="F28" s="294"/>
      <c r="G28" s="294"/>
      <c r="H28" s="294"/>
      <c r="I28" s="295"/>
    </row>
    <row r="29" spans="1:9" s="185" customFormat="1" ht="14.25" customHeight="1" x14ac:dyDescent="0.25">
      <c r="A29" s="197"/>
      <c r="B29" s="115" t="s">
        <v>133</v>
      </c>
      <c r="C29" s="106"/>
      <c r="D29" s="106"/>
      <c r="E29" s="106"/>
      <c r="F29" s="106"/>
      <c r="G29" s="106"/>
      <c r="H29" s="106"/>
      <c r="I29" s="116"/>
    </row>
    <row r="30" spans="1:9" s="185" customFormat="1" x14ac:dyDescent="0.25">
      <c r="A30" s="177">
        <v>21</v>
      </c>
      <c r="B30" s="214" t="s">
        <v>55</v>
      </c>
      <c r="C30" s="111">
        <v>40</v>
      </c>
      <c r="D30" s="118"/>
      <c r="E30" s="286"/>
      <c r="F30" s="286"/>
      <c r="G30" s="286"/>
      <c r="H30" s="286"/>
      <c r="I30" s="287"/>
    </row>
    <row r="31" spans="1:9" s="185" customFormat="1" x14ac:dyDescent="0.25">
      <c r="A31" s="177">
        <v>22</v>
      </c>
      <c r="B31" s="208" t="s">
        <v>125</v>
      </c>
      <c r="C31" s="188">
        <v>39.5</v>
      </c>
      <c r="D31" s="187"/>
      <c r="E31" s="286"/>
      <c r="F31" s="286"/>
      <c r="G31" s="286"/>
      <c r="H31" s="286"/>
      <c r="I31" s="287"/>
    </row>
    <row r="32" spans="1:9" s="185" customFormat="1" x14ac:dyDescent="0.25">
      <c r="A32" s="177">
        <v>23</v>
      </c>
      <c r="B32" s="208" t="s">
        <v>85</v>
      </c>
      <c r="C32" s="188">
        <v>0</v>
      </c>
      <c r="D32" s="187"/>
      <c r="E32" s="286"/>
      <c r="F32" s="286"/>
      <c r="G32" s="286"/>
      <c r="H32" s="286"/>
      <c r="I32" s="287"/>
    </row>
    <row r="33" spans="1:9" s="185" customFormat="1" x14ac:dyDescent="0.25">
      <c r="A33" s="177">
        <v>24</v>
      </c>
      <c r="B33" s="113" t="s">
        <v>56</v>
      </c>
      <c r="C33" s="188">
        <v>0</v>
      </c>
      <c r="D33" s="187"/>
      <c r="E33" s="286"/>
      <c r="F33" s="286"/>
      <c r="G33" s="286"/>
      <c r="H33" s="286"/>
      <c r="I33" s="287"/>
    </row>
    <row r="34" spans="1:9" s="185" customFormat="1" x14ac:dyDescent="0.25">
      <c r="A34" s="177">
        <v>25</v>
      </c>
      <c r="B34" s="113" t="s">
        <v>57</v>
      </c>
      <c r="C34" s="188">
        <v>0.5</v>
      </c>
      <c r="D34" s="187"/>
      <c r="E34" s="286"/>
      <c r="F34" s="286"/>
      <c r="G34" s="286"/>
      <c r="H34" s="286"/>
      <c r="I34" s="287"/>
    </row>
    <row r="35" spans="1:9" s="185" customFormat="1" x14ac:dyDescent="0.25">
      <c r="A35" s="177">
        <v>26</v>
      </c>
      <c r="B35" s="215" t="s">
        <v>58</v>
      </c>
      <c r="C35" s="188">
        <v>0</v>
      </c>
      <c r="D35" s="187"/>
      <c r="E35" s="286"/>
      <c r="F35" s="286"/>
      <c r="G35" s="286"/>
      <c r="H35" s="286"/>
      <c r="I35" s="287"/>
    </row>
    <row r="36" spans="1:9" s="185" customFormat="1" x14ac:dyDescent="0.25">
      <c r="A36" s="177">
        <v>27</v>
      </c>
      <c r="B36" s="215" t="s">
        <v>58</v>
      </c>
      <c r="C36" s="188">
        <v>0</v>
      </c>
      <c r="D36" s="187"/>
      <c r="E36" s="286"/>
      <c r="F36" s="286"/>
      <c r="G36" s="286"/>
      <c r="H36" s="286"/>
      <c r="I36" s="287"/>
    </row>
    <row r="37" spans="1:9" s="185" customFormat="1" x14ac:dyDescent="0.25">
      <c r="A37" s="177">
        <v>28</v>
      </c>
      <c r="B37" s="215" t="s">
        <v>58</v>
      </c>
      <c r="C37" s="188">
        <v>0</v>
      </c>
      <c r="D37" s="187"/>
      <c r="E37" s="286"/>
      <c r="F37" s="286"/>
      <c r="G37" s="286"/>
      <c r="H37" s="286"/>
      <c r="I37" s="287"/>
    </row>
    <row r="38" spans="1:9" s="185" customFormat="1" ht="15.75" thickBot="1" x14ac:dyDescent="0.3">
      <c r="A38" s="119">
        <v>29</v>
      </c>
      <c r="B38" s="199" t="s">
        <v>124</v>
      </c>
      <c r="C38" s="120" t="str">
        <f t="shared" ref="C38:D38" si="0">IF(C30=SUM(C31:C37),"Yes","No")</f>
        <v>Yes</v>
      </c>
      <c r="D38" s="125" t="str">
        <f t="shared" si="0"/>
        <v>Yes</v>
      </c>
      <c r="E38" s="276"/>
      <c r="F38" s="276"/>
      <c r="G38" s="276"/>
      <c r="H38" s="276"/>
      <c r="I38" s="277"/>
    </row>
    <row r="39" spans="1:9" s="185" customFormat="1" x14ac:dyDescent="0.25"/>
    <row r="40" spans="1:9" s="185" customFormat="1" ht="15" customHeight="1" x14ac:dyDescent="0.25"/>
  </sheetData>
  <sheetProtection password="E355" sheet="1" objects="1" scenarios="1"/>
  <mergeCells count="3">
    <mergeCell ref="A4:E4"/>
    <mergeCell ref="A3:B3"/>
    <mergeCell ref="A1:B1"/>
  </mergeCells>
  <conditionalFormatting sqref="E20:I21">
    <cfRule type="expression" dxfId="2" priority="3">
      <formula>IF(E$19="No",TRUE,FALSE)</formula>
    </cfRule>
  </conditionalFormatting>
  <conditionalFormatting sqref="D38">
    <cfRule type="expression" dxfId="1" priority="2">
      <formula>IF(D38="No",TRUE,FALSE)</formula>
    </cfRule>
  </conditionalFormatting>
  <conditionalFormatting sqref="D24 D27:D28">
    <cfRule type="expression" dxfId="0" priority="1">
      <formula>IF(D$23="No",TRUE,FALSE)</formula>
    </cfRule>
  </conditionalFormatting>
  <dataValidations count="7">
    <dataValidation allowBlank="1" showErrorMessage="1" prompt="Enter a job category that is considered to be a Behavioral Health Professional._x000a_" sqref="B7:B11 B13:B38"/>
    <dataValidation type="list" allowBlank="1" showInputMessage="1" showErrorMessage="1" sqref="C28">
      <formula1>YesNo2</formula1>
    </dataValidation>
    <dataValidation type="list" allowBlank="1" showInputMessage="1" showErrorMessage="1" sqref="C19:I19 D27:I28 D23:I23 D8">
      <formula1>"Yes,No"</formula1>
    </dataValidation>
    <dataValidation type="list" allowBlank="1" showInputMessage="1" showErrorMessage="1" sqref="C9:D9">
      <formula1>"Level 1,Level 2B,Level 2M"</formula1>
    </dataValidation>
    <dataValidation type="list" allowBlank="1" showInputMessage="1" showErrorMessage="1" sqref="D13">
      <formula1>"ODDS,Child Welfare,Mental Health,Aging/ Physical"</formula1>
    </dataValidation>
    <dataValidation type="list" allowBlank="1" showInputMessage="1" showErrorMessage="1" sqref="C13">
      <formula1>"ODDS (eXPRS),Child Welfare,Mental Health/ CCO,APD-AAA"</formula1>
    </dataValidation>
    <dataValidation type="list" allowBlank="1" showInputMessage="1" showErrorMessage="1" sqref="E13:I13">
      <formula1>"ODDS (eXPRS),Child Welfare,Mental Health/ CCO,APD-AAA"</formula1>
    </dataValidation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Roman,Bold"Oregon Office of Developmental Disabilities Services
Foster Care Provider Payment Study - Provider Survey&amp;R&amp;"Times New Roman,Regular"Page &amp;P of &amp;N</oddHeader>
    <oddFooter>&amp;L&amp;"Times New Roman,Regular"Questions? Contact Karl Matzinger with Burns &amp; Associates, Inc. at (602) 241-8583 or kmatzinger@burnshealthpolicy.com&amp;R&amp;"Times New Roman,Regular" printed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'[2]Drop Downs'!#REF!</xm:f>
          </x14:formula1>
          <xm:sqref>F6:I12 F24:I24 F30:I37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Cover</vt:lpstr>
      <vt:lpstr>Contact Info &amp; Revenues</vt:lpstr>
      <vt:lpstr>Admin Other</vt:lpstr>
      <vt:lpstr> Staffing</vt:lpstr>
      <vt:lpstr>Benefits</vt:lpstr>
      <vt:lpstr>Home1</vt:lpstr>
      <vt:lpstr>' Staffing'!Print_Area</vt:lpstr>
      <vt:lpstr>'Admin Other'!Print_Area</vt:lpstr>
      <vt:lpstr>Benefits!Print_Area</vt:lpstr>
      <vt:lpstr>'Contact Info &amp; Revenues'!Print_Area</vt:lpstr>
      <vt:lpstr>Cover!Print_Area</vt:lpstr>
      <vt:lpstr>Home1!Print_Area</vt:lpstr>
      <vt:lpstr>' Staffing'!Print_Titles</vt:lpstr>
      <vt:lpstr>Benefits!Print_Titles</vt:lpstr>
      <vt:lpstr>Home1!Print_Titles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Matzinger</dc:creator>
  <cp:lastModifiedBy>Stephen Pawlowski</cp:lastModifiedBy>
  <cp:lastPrinted>2018-04-13T23:20:23Z</cp:lastPrinted>
  <dcterms:created xsi:type="dcterms:W3CDTF">2018-03-09T14:30:15Z</dcterms:created>
  <dcterms:modified xsi:type="dcterms:W3CDTF">2018-05-02T19:26:30Z</dcterms:modified>
</cp:coreProperties>
</file>