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smith\Desktop\"/>
    </mc:Choice>
  </mc:AlternateContent>
  <bookViews>
    <workbookView xWindow="360" yWindow="345" windowWidth="15480" windowHeight="9735" tabRatio="870" firstSheet="1" activeTab="1"/>
  </bookViews>
  <sheets>
    <sheet name="Drop Downs" sheetId="22" state="hidden" r:id="rId1"/>
    <sheet name="Cover" sheetId="32" r:id="rId2"/>
    <sheet name="Contact Info &amp; Revenues" sheetId="18" r:id="rId3"/>
    <sheet name="Admin Staff" sheetId="19" r:id="rId4"/>
    <sheet name="Admin Other" sheetId="20" r:id="rId5"/>
    <sheet name="Direct Care Wages" sheetId="47" r:id="rId6"/>
    <sheet name="Direct Care Finge Benefits" sheetId="33" r:id="rId7"/>
    <sheet name="ShelterCareDetail" sheetId="87" r:id="rId8"/>
    <sheet name="GroupHomeDetail" sheetId="81" r:id="rId9"/>
    <sheet name="1 on 1 Supervision" sheetId="89" r:id="rId10"/>
  </sheets>
  <definedNames>
    <definedName name="_xlnm.Print_Area" localSheetId="9">'1 on 1 Supervision'!$A$1:$D$24</definedName>
    <definedName name="_xlnm.Print_Area" localSheetId="4">'Admin Other'!$A$1:$F$28</definedName>
    <definedName name="_xlnm.Print_Area" localSheetId="3">'Admin Staff'!$A$1:$I$65</definedName>
    <definedName name="_xlnm.Print_Area" localSheetId="2">'Contact Info &amp; Revenues'!$A$1:$D$23</definedName>
    <definedName name="_xlnm.Print_Area" localSheetId="1">Cover!$A$1:$A$27</definedName>
    <definedName name="_xlnm.Print_Area" localSheetId="6">'Direct Care Finge Benefits'!$A$1:$E$38</definedName>
    <definedName name="_xlnm.Print_Area" localSheetId="5">'Direct Care Wages'!$A$1:$K$59</definedName>
    <definedName name="_xlnm.Print_Area" localSheetId="8">GroupHomeDetail!$A$1:$BU$39</definedName>
    <definedName name="_xlnm.Print_Area" localSheetId="7">ShelterCareDetail!$A$1:$BU$36</definedName>
    <definedName name="_xlnm.Print_Titles" localSheetId="9">'1 on 1 Supervision'!$1:$6</definedName>
    <definedName name="_xlnm.Print_Titles" localSheetId="3">'Admin Staff'!$8:$9</definedName>
    <definedName name="_xlnm.Print_Titles" localSheetId="6">'Direct Care Finge Benefits'!$1:$5</definedName>
    <definedName name="_xlnm.Print_Titles" localSheetId="5">'Direct Care Wages'!$1:$7</definedName>
    <definedName name="_xlnm.Print_Titles" localSheetId="8">GroupHomeDetail!$A:$A</definedName>
    <definedName name="_xlnm.Print_Titles" localSheetId="7">ShelterCareDetail!$A:$A</definedName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calcId="152511"/>
</workbook>
</file>

<file path=xl/calcChain.xml><?xml version="1.0" encoding="utf-8"?>
<calcChain xmlns="http://schemas.openxmlformats.org/spreadsheetml/2006/main">
  <c r="D14" i="89" l="1"/>
  <c r="D22" i="89" s="1"/>
  <c r="C14" i="89" l="1"/>
  <c r="C22" i="89" s="1"/>
  <c r="G28" i="20"/>
  <c r="G27" i="20"/>
  <c r="G26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H58" i="47"/>
  <c r="H57" i="47"/>
  <c r="H56" i="47"/>
  <c r="H55" i="47"/>
  <c r="H54" i="47"/>
  <c r="H53" i="47"/>
  <c r="H52" i="47"/>
  <c r="H51" i="47"/>
  <c r="H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H37" i="47"/>
  <c r="H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H8" i="47"/>
  <c r="G25" i="20"/>
  <c r="A1" i="47"/>
  <c r="A1" i="33"/>
  <c r="A1" i="20"/>
  <c r="A1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C22" i="18"/>
</calcChain>
</file>

<file path=xl/sharedStrings.xml><?xml version="1.0" encoding="utf-8"?>
<sst xmlns="http://schemas.openxmlformats.org/spreadsheetml/2006/main" count="985" uniqueCount="262">
  <si>
    <t>Example</t>
  </si>
  <si>
    <t>Total Hours Paid</t>
  </si>
  <si>
    <t>Employee</t>
  </si>
  <si>
    <t>Line</t>
  </si>
  <si>
    <t>Job Titles</t>
  </si>
  <si>
    <t>Employee/ Contractor</t>
  </si>
  <si>
    <t>Annual Turnover</t>
  </si>
  <si>
    <t>Ex.</t>
  </si>
  <si>
    <t>No</t>
  </si>
  <si>
    <t>Yes</t>
  </si>
  <si>
    <t>Factor</t>
  </si>
  <si>
    <t>Vehicles</t>
  </si>
  <si>
    <t>Agency</t>
  </si>
  <si>
    <t>Provider ID(s)</t>
  </si>
  <si>
    <t>Contact Name</t>
  </si>
  <si>
    <t>Title</t>
  </si>
  <si>
    <t>Phone</t>
  </si>
  <si>
    <t>Email</t>
  </si>
  <si>
    <t>Annual Agency Revenue</t>
  </si>
  <si>
    <t>Report costs from your agency's most recently completed fiscal year</t>
  </si>
  <si>
    <t>Direct Care</t>
  </si>
  <si>
    <t>Prog. Support</t>
  </si>
  <si>
    <t>Total Expense</t>
  </si>
  <si>
    <t>% of Total Allocated to Other Programs</t>
  </si>
  <si>
    <t>Depreciation other than Facility</t>
  </si>
  <si>
    <t>Office Supplies</t>
  </si>
  <si>
    <t>Advertising</t>
  </si>
  <si>
    <t>Dues and Subscriptions</t>
  </si>
  <si>
    <t>Other 1</t>
  </si>
  <si>
    <t>(Input Description)</t>
  </si>
  <si>
    <t>Other 2</t>
  </si>
  <si>
    <t>Other 3</t>
  </si>
  <si>
    <t>Address</t>
  </si>
  <si>
    <t>City</t>
  </si>
  <si>
    <t>Zip Code</t>
  </si>
  <si>
    <t>Admin.</t>
  </si>
  <si>
    <t>Executive Director</t>
  </si>
  <si>
    <t>-</t>
  </si>
  <si>
    <t>Contractor</t>
  </si>
  <si>
    <t>Psychologist</t>
  </si>
  <si>
    <t>Occupational Therapist</t>
  </si>
  <si>
    <t>Distributed by Burns &amp; Associates, Inc.</t>
  </si>
  <si>
    <t>Questions? Contact Stephen Pawlowski with Burns &amp; Associates, Inc. at (602) 241-8519 or spawlowski@burnshealthpolicy.com</t>
  </si>
  <si>
    <t>Health Insurance</t>
  </si>
  <si>
    <t>Staffing</t>
  </si>
  <si>
    <t>If yes, what is the waiting period before staff are eligible for PTO?</t>
  </si>
  <si>
    <t>If yes, what is the waiting period before staff are eligible for health insurance?</t>
  </si>
  <si>
    <t>Paid Time Off (PTO, Vacation and Sick Time)</t>
  </si>
  <si>
    <t>Other Benefits</t>
  </si>
  <si>
    <t>[If yes, please specify the benefit(s) here]</t>
  </si>
  <si>
    <t>3 Months</t>
  </si>
  <si>
    <t>6 Months</t>
  </si>
  <si>
    <t>12 Months</t>
  </si>
  <si>
    <t>Sunday</t>
  </si>
  <si>
    <t>Monday</t>
  </si>
  <si>
    <t>Tuesday</t>
  </si>
  <si>
    <t>Wednesday</t>
  </si>
  <si>
    <t>Thursday</t>
  </si>
  <si>
    <t>Friday</t>
  </si>
  <si>
    <t>Saturday</t>
  </si>
  <si>
    <t>Mental Health Counselor</t>
  </si>
  <si>
    <t>LISW - Independent Social Worker</t>
  </si>
  <si>
    <t>LPCC - Professional Clinical Mental Health Counselor</t>
  </si>
  <si>
    <t>LPAT - Professional Art Therapist</t>
  </si>
  <si>
    <t>LMFT - Marriage and Family Therapist</t>
  </si>
  <si>
    <t>LPC - Professional Mental Health Counselor</t>
  </si>
  <si>
    <t>LMSW - Master Social Worker</t>
  </si>
  <si>
    <t>PA - Psychologist Associate</t>
  </si>
  <si>
    <t>Academic Intern</t>
  </si>
  <si>
    <t>Master's Level Teaching License</t>
  </si>
  <si>
    <t>Physical Therapist</t>
  </si>
  <si>
    <t># of Emp.</t>
  </si>
  <si>
    <t>Category</t>
  </si>
  <si>
    <t>Waiver Only</t>
  </si>
  <si>
    <t>Total DD Program</t>
  </si>
  <si>
    <t>% of Time Allocated to Other Programs</t>
  </si>
  <si>
    <t>0 - 15%</t>
  </si>
  <si>
    <t>15 - 30%</t>
  </si>
  <si>
    <t>30 - 45%</t>
  </si>
  <si>
    <t>45 - 60%</t>
  </si>
  <si>
    <t>60 - 75%</t>
  </si>
  <si>
    <t>75% +</t>
  </si>
  <si>
    <t>Hourly</t>
  </si>
  <si>
    <t>Super-visor?</t>
  </si>
  <si>
    <t>Physical Therapy Asst.</t>
  </si>
  <si>
    <t>Student/ Academic Intern</t>
  </si>
  <si>
    <t>Certified Occupational Therapy Asst.</t>
  </si>
  <si>
    <t>Level II Student Intern</t>
  </si>
  <si>
    <t>Speech Language Pathologist</t>
  </si>
  <si>
    <t>Clinical Fellow</t>
  </si>
  <si>
    <t>Graduate Student Intern</t>
  </si>
  <si>
    <t>Per Case</t>
  </si>
  <si>
    <t>Per Hour</t>
  </si>
  <si>
    <t>Per Day</t>
  </si>
  <si>
    <t>1 Month</t>
  </si>
  <si>
    <t>No Waiting Period</t>
  </si>
  <si>
    <t>Office Equipment and Furniture</t>
  </si>
  <si>
    <t>Total Wages Paid</t>
  </si>
  <si>
    <t>Average Hourly Wage</t>
  </si>
  <si>
    <t>Full-Time</t>
  </si>
  <si>
    <t>Part-Time</t>
  </si>
  <si>
    <t>Total Revenues</t>
  </si>
  <si>
    <t>1st Year (per staff average)</t>
  </si>
  <si>
    <t>Following Years (per staff average)</t>
  </si>
  <si>
    <t>State Unemployment Insurance and Workers' Compensation</t>
  </si>
  <si>
    <t>Rest of State</t>
  </si>
  <si>
    <t>Group Home Example</t>
  </si>
  <si>
    <t>Group Home #1</t>
  </si>
  <si>
    <t>Group Home #2</t>
  </si>
  <si>
    <t>Group Home #3</t>
  </si>
  <si>
    <t>Group Home #4</t>
  </si>
  <si>
    <t>Group Home #5</t>
  </si>
  <si>
    <t>Group Home #6</t>
  </si>
  <si>
    <t>Group Home #7</t>
  </si>
  <si>
    <t>Location</t>
  </si>
  <si>
    <r>
      <t xml:space="preserve">Travel </t>
    </r>
    <r>
      <rPr>
        <i/>
        <sz val="11"/>
        <color indexed="8"/>
        <rFont val="Times New Roman"/>
        <family val="1"/>
      </rPr>
      <t>(exclude member trans. or direct care vehicles/ reimbursement)</t>
    </r>
  </si>
  <si>
    <t>Allocated Corporate Office Overhead</t>
  </si>
  <si>
    <t>Northern VA</t>
  </si>
  <si>
    <t>Provide responses for your agency's most recently completed fiscal year.  List all staff who provide direct care including therapists and other professionals.</t>
  </si>
  <si>
    <t>Staff Develop. Hours</t>
  </si>
  <si>
    <t>Include only those staff who perform administrative and program support functions for your agency</t>
  </si>
  <si>
    <t>Cost of Select Benefits</t>
  </si>
  <si>
    <t>Other Agency Revenues</t>
  </si>
  <si>
    <t>Report revenues from your agency's most recently completed fiscal year.</t>
  </si>
  <si>
    <t>Facility Janitorial/Landscaping/Repairs/Etc. (not part of rent)</t>
  </si>
  <si>
    <t>Licensing/Certification/Accreditation Fees</t>
  </si>
  <si>
    <t>Consulting - Training/Legal/Accounting/Etc.</t>
  </si>
  <si>
    <t>Arizona Department of Child Safety</t>
  </si>
  <si>
    <t>A New Beginning For Arizona's Children</t>
  </si>
  <si>
    <t>Group Homes and Shelters</t>
  </si>
  <si>
    <t>Direct Care Staff</t>
  </si>
  <si>
    <t>Actual Wages</t>
  </si>
  <si>
    <t>If your organization makes Arizona state unemployment insurance payments based on a percentage of wages, what is your agency's state unemployment insurance tax rate for 2015?</t>
  </si>
  <si>
    <t>If your organization pays actual costs ("payments in lieu of contributions") of state unemployment insurance benefits claimed by former employees, what was your organization's total UI payments in 2015?</t>
  </si>
  <si>
    <t>What is your workers' compensation cost for DCSs under your 2015 policy (per $100 in wages paid)?</t>
  </si>
  <si>
    <t># of Vehicles</t>
  </si>
  <si>
    <t>Purchase Cost</t>
  </si>
  <si>
    <t>Mo. Lease Cost</t>
  </si>
  <si>
    <t>Fuel Cost</t>
  </si>
  <si>
    <t>Insurance Cost</t>
  </si>
  <si>
    <t>Maintenance Cost</t>
  </si>
  <si>
    <t>Mileage</t>
  </si>
  <si>
    <t>Administrative and Program Support Staff - Salary and Benefit Costs (see p. 4 of the instructions)</t>
  </si>
  <si>
    <t>Administrative and Program Support Expenses Other Than Staff Salary and Benefits (see p. 6 of the instructions)</t>
  </si>
  <si>
    <t>Direct Care Facility Rent/Mortgage/Depreciation</t>
  </si>
  <si>
    <t>Facility Furniture and Equipment (includes dining room table, couch, beds)</t>
  </si>
  <si>
    <t>Utilities/Telecommunications/Etc.</t>
  </si>
  <si>
    <t>Food</t>
  </si>
  <si>
    <t>Sq. Footage</t>
  </si>
  <si>
    <t>Occupancy</t>
  </si>
  <si>
    <t>Licensed Capacity of Home</t>
  </si>
  <si>
    <t>Number of Bedrooms</t>
  </si>
  <si>
    <t>Job Title</t>
  </si>
  <si>
    <t>Direct Care Staff - Wages and Training (see p. 8 of the instructions)</t>
  </si>
  <si>
    <t>Supplies/Consumables (includes paper towels, laundry detergent, dish soap). Exclude purchases made from Personal Allowance funds.</t>
  </si>
  <si>
    <t>804 E Palm Lane</t>
  </si>
  <si>
    <t>Shelter Facility Example</t>
  </si>
  <si>
    <t>Shelter Facility #1</t>
  </si>
  <si>
    <t>Shelter Facility #2</t>
  </si>
  <si>
    <t>Shelter Facility #3</t>
  </si>
  <si>
    <t>Shelter Facility #4</t>
  </si>
  <si>
    <t>Shelter Facility #5</t>
  </si>
  <si>
    <t>Shelter Facility #6</t>
  </si>
  <si>
    <t>Shelter Facility #7</t>
  </si>
  <si>
    <t>% of Time Allocated to Group Home and Shelter Programs</t>
  </si>
  <si>
    <t>% of Total Allocated to Group Home and Shelter Programs</t>
  </si>
  <si>
    <r>
      <t xml:space="preserve">Facility Janitorial/Landscaping/Repairs/Etc. </t>
    </r>
    <r>
      <rPr>
        <i/>
        <sz val="11"/>
        <color indexed="8"/>
        <rFont val="Times New Roman"/>
        <family val="1"/>
      </rPr>
      <t>(exclude group homes and shelters)</t>
    </r>
  </si>
  <si>
    <r>
      <t xml:space="preserve">Utilities/Telecommunications/Etc. </t>
    </r>
    <r>
      <rPr>
        <i/>
        <sz val="11"/>
        <color indexed="8"/>
        <rFont val="Times New Roman"/>
        <family val="1"/>
      </rPr>
      <t>(exclude group homes and shelters)</t>
    </r>
  </si>
  <si>
    <r>
      <t xml:space="preserve">Taxes </t>
    </r>
    <r>
      <rPr>
        <i/>
        <sz val="11"/>
        <color indexed="8"/>
        <rFont val="Times New Roman"/>
        <family val="1"/>
      </rPr>
      <t>(exclude payroll taxes)</t>
    </r>
  </si>
  <si>
    <t>Are direct care staff eligible for holiday pay?</t>
  </si>
  <si>
    <t>If yes, what is the waiting period before direct care staff are eligible for holiday pay?</t>
  </si>
  <si>
    <t>What is the minimum number of hours per week that a direct care staff must work to be eligible for holiday pay?</t>
  </si>
  <si>
    <t>What is the minimum number of hours per week that a direct care staff must work to be eligible for PTO?</t>
  </si>
  <si>
    <t>What is the minimum number of hours per week that a direct care staff must work to be eligible for health insurance?</t>
  </si>
  <si>
    <t>What is the minimum number of hours per week that a direct care staff must work to be eligible for these benefits?</t>
  </si>
  <si>
    <t>Fringe Benefits for Direct Care Staff (see p. 9 of the instructions)</t>
  </si>
  <si>
    <t>Direct Care Worker I</t>
  </si>
  <si>
    <t>Direct Care Worker II</t>
  </si>
  <si>
    <t>Direct Care Supervisor</t>
  </si>
  <si>
    <t>Annual Fuel Cost</t>
  </si>
  <si>
    <t>Annual Insurance Cost</t>
  </si>
  <si>
    <t>Annual Maintenance Cost</t>
  </si>
  <si>
    <t>Annual Mileage</t>
  </si>
  <si>
    <t>Operating Expenses</t>
  </si>
  <si>
    <t>Annual Occupancy Rate</t>
  </si>
  <si>
    <t>7a</t>
  </si>
  <si>
    <t>7b</t>
  </si>
  <si>
    <t>7c</t>
  </si>
  <si>
    <t>7d</t>
  </si>
  <si>
    <t>7e</t>
  </si>
  <si>
    <t>Agency Caseload and Service Design</t>
  </si>
  <si>
    <t>Average visit length in hours</t>
  </si>
  <si>
    <t>Total hours worked and paid for in a week</t>
  </si>
  <si>
    <t>Providing other direct (face-to-face) services</t>
  </si>
  <si>
    <t>Recordkeeping (do not include documentation during the course of service provision)</t>
  </si>
  <si>
    <t>'Employer time' (e.g. receiving one-on-one supervision, participating in staff meetings, etc.)</t>
  </si>
  <si>
    <t>Other activities [type description here]</t>
  </si>
  <si>
    <t>Average number of child visits conducted per Direct Care Staff per week</t>
  </si>
  <si>
    <t>Staffing Pattern for a 'typical' week for a Direct Care Staff.  Input the number of hours per week for the following:</t>
  </si>
  <si>
    <t>Providing 1 on 1 Supervision services to children [Line 3 * Line 4]</t>
  </si>
  <si>
    <t>Travel time between children</t>
  </si>
  <si>
    <t>Total miles driven per week per direct care staff to travel between sessions</t>
  </si>
  <si>
    <t>1 on 1 Supervision</t>
  </si>
  <si>
    <t>Group Home Revenues</t>
  </si>
  <si>
    <t/>
  </si>
  <si>
    <t>Shelter Facility #8</t>
  </si>
  <si>
    <t>Group Home #8</t>
  </si>
  <si>
    <r>
      <t xml:space="preserve">Insurance </t>
    </r>
    <r>
      <rPr>
        <i/>
        <sz val="11"/>
        <rFont val="Times New Roman"/>
        <family val="1"/>
      </rPr>
      <t>(exclude health &amp; dental, workers comp., auto insurance)</t>
    </r>
  </si>
  <si>
    <r>
      <t xml:space="preserve">Information Technology Expense </t>
    </r>
    <r>
      <rPr>
        <i/>
        <sz val="11"/>
        <color indexed="8"/>
        <rFont val="Times New Roman"/>
        <family val="1"/>
      </rPr>
      <t>(e.g., computers and software)</t>
    </r>
  </si>
  <si>
    <t>[If Overhead is reported in Line 17, describe allocation methodology here]</t>
  </si>
  <si>
    <t>How many employees who provide direct services to members does your Agency currently employ?</t>
  </si>
  <si>
    <t>Are direct care staff eligible to receive health insurance through your agency?</t>
  </si>
  <si>
    <t>What was your agency's cost for providing these benefits in the most recent fiscal year?</t>
  </si>
  <si>
    <t>If your agency makes Arizona state unemployment insurance payments based on a percentage of wages, what is your agency's state unemployment insurance tax rate for 2016?</t>
  </si>
  <si>
    <t>If your agency pays actual costs ("payments in lieu of contributions") of state unemployment insurance benefits claimed by former employees, what was your agency's total UI payments in 2015?</t>
  </si>
  <si>
    <t>Home Licensed for Ages of Children</t>
  </si>
  <si>
    <t>Under Age 3</t>
  </si>
  <si>
    <t>Age 3 to 5</t>
  </si>
  <si>
    <t>Age 6 to 11</t>
  </si>
  <si>
    <t>Age 12     and over</t>
  </si>
  <si>
    <t>8a</t>
  </si>
  <si>
    <t>8b</t>
  </si>
  <si>
    <t>8d</t>
  </si>
  <si>
    <t>8c</t>
  </si>
  <si>
    <t>8e</t>
  </si>
  <si>
    <t>Average number of visits that a child receives per week</t>
  </si>
  <si>
    <t>Shelter Care Revenues</t>
  </si>
  <si>
    <t>See the instructions for the specific benefits that should be recorded in the 'Cost of Select Benefits' column</t>
  </si>
  <si>
    <r>
      <t xml:space="preserve">Hiring expenses </t>
    </r>
    <r>
      <rPr>
        <i/>
        <sz val="11"/>
        <rFont val="Times New Roman"/>
        <family val="1"/>
      </rPr>
      <t>(e.g. background checks but exclude staff costs)</t>
    </r>
  </si>
  <si>
    <r>
      <t>Interest Expense</t>
    </r>
    <r>
      <rPr>
        <i/>
        <sz val="11"/>
        <rFont val="Times New Roman"/>
        <family val="1"/>
      </rPr>
      <t xml:space="preserve"> (excluding mortgage interest)</t>
    </r>
  </si>
  <si>
    <r>
      <t xml:space="preserve">Administrative Facility Rent/Mortgage/Depreciation </t>
    </r>
    <r>
      <rPr>
        <i/>
        <sz val="11"/>
        <color indexed="8"/>
        <rFont val="Times New Roman"/>
        <family val="1"/>
      </rPr>
      <t>(exclude group homes and shelters)</t>
    </r>
  </si>
  <si>
    <t>If supervisor, # of staff supervised</t>
  </si>
  <si>
    <t>Number of children receiving 1 on 1 Supervision from your organization</t>
  </si>
  <si>
    <t>Total miles driven per week per direct care staff to transport children</t>
  </si>
  <si>
    <t>Rate Study - Provider Survey</t>
  </si>
  <si>
    <t>Agency Contact Information (see p. 3 of the instructions)</t>
  </si>
  <si>
    <t>Holidays</t>
  </si>
  <si>
    <t>Do not include personal allowances.</t>
  </si>
  <si>
    <t>March 17, 2016</t>
  </si>
  <si>
    <t>Of the direct care staff employed by your agency, how many are currently eligible for holiday pay?</t>
  </si>
  <si>
    <t>How many holidays per year do eligible direct care staff receive?</t>
  </si>
  <si>
    <t>Are direct care staff eligible to receive paid time off, in addition to holidays?</t>
  </si>
  <si>
    <t>Of the direct care staff employed by your agency, how many are currently eligible for PTO?</t>
  </si>
  <si>
    <t>What is the average number of PTO days that eligible direct care staff receive per year?</t>
  </si>
  <si>
    <t>Of the direct care staff employed by your agency, how many are currently eligible for health insurance?</t>
  </si>
  <si>
    <t>How many direct care staff currently receive health insurance from your agency?</t>
  </si>
  <si>
    <t>What was your agency's total contribution to health insurance costs for direct care staff in the most recent fiscal year?</t>
  </si>
  <si>
    <t>Does your agency contribute to any other benefits (e.g. retirement) for direct care staff?</t>
  </si>
  <si>
    <t>What is the waiting period before direct care staff are eligible for these benefits?</t>
  </si>
  <si>
    <t>Of the direct care staff employed by your agency, how many are currently eligible for these benefits?</t>
  </si>
  <si>
    <t>How many direct care staff currently receive these benefits from your agency?</t>
  </si>
  <si>
    <t>What is your workers' compensation cost for direct care staff under your 2016 policy (per $100 in wages paid)?</t>
  </si>
  <si>
    <t>Has all time been allocated? (Total hours from Line 5 should equal sum of Lines 6 - 13)</t>
  </si>
  <si>
    <t>Shelter Care - Children and Staffing Detail (see p. 12 of the instructions)</t>
  </si>
  <si>
    <t>1 on 1 Supervision - Productivity and Other Factors (see p. 16 of the instructions)</t>
  </si>
  <si>
    <t>Staffed Group Home</t>
  </si>
  <si>
    <t>House Parent - Agency Owned</t>
  </si>
  <si>
    <t>House Parent - Family Owned</t>
  </si>
  <si>
    <t>Group Home - Children and Staffing Detail (see p. 14 of the instructions)</t>
  </si>
  <si>
    <t>2a</t>
  </si>
  <si>
    <t>2b</t>
  </si>
  <si>
    <t>Group Home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</si>
</sst>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&lt;=9999999]###\-####;\(###\)\ ###\-####"/>
    <numFmt numFmtId="167" formatCode="#,##0.0"/>
    <numFmt numFmtId="168" formatCode="00000"/>
  </numFmts>
  <fonts count="22" x14ac:knownFonts="1">
    <font>
      <sz val="10"/>
      <name val="Arial"/>
      <family val="2"/>
    </font>
    <font>
      <sz val="10"/>
      <name val="Arial"/>
      <family val="2"/>
    </font>
    <font>
      <sz val="36"/>
      <name val="Times New Roman"/>
      <family val="1"/>
    </font>
    <font>
      <sz val="4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rgb="FF0B2D78"/>
      <name val="Gill Sans MT"/>
      <family val="2"/>
    </font>
    <font>
      <b/>
      <sz val="32"/>
      <color rgb="FF0B2D78"/>
      <name val="Gill Sans MT"/>
      <family val="2"/>
    </font>
    <font>
      <i/>
      <sz val="18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>
        <bgColor theme="0" tint="-0.249977111117893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</fills>
  <borders count="110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Border="0" applyAlignment="0"/>
  </cellStyleXfs>
  <cellXfs count="494">
    <xf numFmtId="0" fontId="0" fillId="0" borderId="0" xfId="0"/>
    <xf numFmtId="0" fontId="6" fillId="0" borderId="0" xfId="0" applyFont="1" applyFill="1" applyBorder="1" applyAlignment="1" applyProtection="1">
      <alignment vertical="top"/>
    </xf>
    <xf numFmtId="1" fontId="6" fillId="3" borderId="1" xfId="1" applyNumberFormat="1" applyFont="1" applyFill="1" applyBorder="1" applyAlignment="1" applyProtection="1">
      <alignment horizontal="center" vertical="top"/>
      <protection locked="0"/>
    </xf>
    <xf numFmtId="0" fontId="6" fillId="4" borderId="0" xfId="0" applyFont="1" applyFill="1" applyBorder="1" applyAlignment="1" applyProtection="1">
      <alignment horizontal="center" vertical="top"/>
    </xf>
    <xf numFmtId="3" fontId="6" fillId="4" borderId="0" xfId="5" applyNumberFormat="1" applyFont="1" applyFill="1" applyAlignment="1" applyProtection="1">
      <alignment horizontal="center" vertical="top"/>
    </xf>
    <xf numFmtId="164" fontId="5" fillId="4" borderId="0" xfId="0" applyNumberFormat="1" applyFont="1" applyFill="1" applyAlignment="1" applyProtection="1">
      <alignment horizontal="center" vertical="top"/>
    </xf>
    <xf numFmtId="0" fontId="6" fillId="4" borderId="0" xfId="0" applyFont="1" applyFill="1" applyAlignment="1" applyProtection="1">
      <alignment horizontal="center" vertical="top"/>
    </xf>
    <xf numFmtId="164" fontId="6" fillId="4" borderId="0" xfId="0" applyNumberFormat="1" applyFont="1" applyFill="1" applyAlignment="1" applyProtection="1">
      <alignment horizontal="center" vertical="top"/>
    </xf>
    <xf numFmtId="0" fontId="6" fillId="4" borderId="2" xfId="0" applyFont="1" applyFill="1" applyBorder="1" applyAlignment="1" applyProtection="1">
      <alignment horizontal="center" vertical="top"/>
    </xf>
    <xf numFmtId="0" fontId="6" fillId="4" borderId="3" xfId="0" applyFont="1" applyFill="1" applyBorder="1" applyAlignment="1" applyProtection="1">
      <alignment horizontal="center" vertical="top"/>
    </xf>
    <xf numFmtId="0" fontId="6" fillId="3" borderId="4" xfId="0" applyFont="1" applyFill="1" applyBorder="1" applyAlignment="1" applyProtection="1">
      <alignment vertical="top"/>
      <protection locked="0"/>
    </xf>
    <xf numFmtId="0" fontId="6" fillId="3" borderId="4" xfId="0" applyFont="1" applyFill="1" applyBorder="1" applyAlignment="1" applyProtection="1">
      <alignment horizontal="left" vertical="top"/>
      <protection locked="0"/>
    </xf>
    <xf numFmtId="3" fontId="6" fillId="3" borderId="4" xfId="1" applyNumberFormat="1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3" fontId="6" fillId="3" borderId="5" xfId="1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/>
    <xf numFmtId="39" fontId="5" fillId="4" borderId="6" xfId="1" applyNumberFormat="1" applyFont="1" applyFill="1" applyBorder="1" applyAlignment="1" applyProtection="1">
      <alignment horizontal="center" vertical="top"/>
    </xf>
    <xf numFmtId="0" fontId="6" fillId="4" borderId="7" xfId="0" applyFont="1" applyFill="1" applyBorder="1" applyAlignment="1" applyProtection="1">
      <alignment horizontal="center" vertical="top"/>
    </xf>
    <xf numFmtId="0" fontId="8" fillId="4" borderId="8" xfId="0" applyFont="1" applyFill="1" applyBorder="1" applyAlignment="1" applyProtection="1">
      <alignment horizontal="left" vertical="top"/>
    </xf>
    <xf numFmtId="2" fontId="5" fillId="4" borderId="8" xfId="1" applyNumberFormat="1" applyFont="1" applyFill="1" applyBorder="1" applyAlignment="1" applyProtection="1">
      <alignment horizontal="center" vertical="top"/>
    </xf>
    <xf numFmtId="0" fontId="6" fillId="4" borderId="7" xfId="0" quotePrefix="1" applyFont="1" applyFill="1" applyBorder="1" applyAlignment="1" applyProtection="1">
      <alignment horizontal="center" vertical="top"/>
    </xf>
    <xf numFmtId="0" fontId="8" fillId="4" borderId="8" xfId="0" applyFont="1" applyFill="1" applyBorder="1" applyAlignment="1" applyProtection="1">
      <alignment horizontal="left" vertical="top" wrapText="1"/>
    </xf>
    <xf numFmtId="0" fontId="8" fillId="4" borderId="8" xfId="0" applyFont="1" applyFill="1" applyBorder="1" applyAlignment="1" applyProtection="1">
      <alignment vertical="top"/>
    </xf>
    <xf numFmtId="0" fontId="5" fillId="4" borderId="9" xfId="0" applyFont="1" applyFill="1" applyBorder="1" applyAlignment="1" applyProtection="1">
      <alignment horizontal="center" vertical="top"/>
    </xf>
    <xf numFmtId="0" fontId="5" fillId="4" borderId="10" xfId="0" applyFont="1" applyFill="1" applyBorder="1" applyAlignment="1" applyProtection="1">
      <alignment vertical="top"/>
    </xf>
    <xf numFmtId="37" fontId="5" fillId="4" borderId="10" xfId="1" applyNumberFormat="1" applyFont="1" applyFill="1" applyBorder="1" applyAlignment="1" applyProtection="1">
      <alignment horizontal="center" vertical="top" wrapText="1"/>
    </xf>
    <xf numFmtId="37" fontId="5" fillId="4" borderId="11" xfId="1" applyNumberFormat="1" applyFont="1" applyFill="1" applyBorder="1" applyAlignment="1" applyProtection="1">
      <alignment horizontal="center" vertical="top" wrapText="1"/>
    </xf>
    <xf numFmtId="0" fontId="6" fillId="4" borderId="12" xfId="0" applyFont="1" applyFill="1" applyBorder="1" applyAlignment="1" applyProtection="1">
      <alignment horizontal="center" vertical="top"/>
    </xf>
    <xf numFmtId="0" fontId="6" fillId="4" borderId="13" xfId="0" applyFont="1" applyFill="1" applyBorder="1" applyAlignment="1" applyProtection="1">
      <alignment vertical="top"/>
    </xf>
    <xf numFmtId="0" fontId="6" fillId="4" borderId="2" xfId="0" quotePrefix="1" applyFont="1" applyFill="1" applyBorder="1" applyAlignment="1" applyProtection="1">
      <alignment horizontal="center" vertical="top"/>
    </xf>
    <xf numFmtId="0" fontId="6" fillId="4" borderId="4" xfId="0" applyFont="1" applyFill="1" applyBorder="1" applyAlignment="1" applyProtection="1">
      <alignment vertical="top" wrapText="1"/>
    </xf>
    <xf numFmtId="0" fontId="6" fillId="4" borderId="12" xfId="0" quotePrefix="1" applyFont="1" applyFill="1" applyBorder="1" applyAlignment="1" applyProtection="1">
      <alignment horizontal="center" vertical="top"/>
    </xf>
    <xf numFmtId="0" fontId="6" fillId="4" borderId="4" xfId="0" applyFont="1" applyFill="1" applyBorder="1" applyAlignment="1" applyProtection="1">
      <alignment horizontal="left" vertical="top" wrapText="1"/>
    </xf>
    <xf numFmtId="0" fontId="6" fillId="4" borderId="13" xfId="0" applyFont="1" applyFill="1" applyBorder="1" applyAlignment="1" applyProtection="1">
      <alignment horizontal="left" vertical="top" wrapText="1"/>
    </xf>
    <xf numFmtId="0" fontId="6" fillId="4" borderId="13" xfId="0" applyFont="1" applyFill="1" applyBorder="1" applyAlignment="1" applyProtection="1">
      <alignment horizontal="left" vertical="top"/>
    </xf>
    <xf numFmtId="0" fontId="6" fillId="4" borderId="5" xfId="0" applyFont="1" applyFill="1" applyBorder="1" applyAlignment="1" applyProtection="1">
      <alignment horizontal="left" vertical="top" wrapText="1"/>
    </xf>
    <xf numFmtId="0" fontId="6" fillId="4" borderId="0" xfId="0" applyFont="1" applyFill="1" applyAlignment="1" applyProtection="1">
      <alignment horizontal="left" vertical="top"/>
    </xf>
    <xf numFmtId="1" fontId="5" fillId="5" borderId="13" xfId="1" applyNumberFormat="1" applyFont="1" applyFill="1" applyBorder="1" applyAlignment="1" applyProtection="1">
      <alignment horizontal="center" vertical="top"/>
    </xf>
    <xf numFmtId="1" fontId="5" fillId="5" borderId="4" xfId="1" applyNumberFormat="1" applyFont="1" applyFill="1" applyBorder="1" applyAlignment="1" applyProtection="1">
      <alignment horizontal="center" vertical="top"/>
    </xf>
    <xf numFmtId="39" fontId="5" fillId="5" borderId="4" xfId="1" applyNumberFormat="1" applyFont="1" applyFill="1" applyBorder="1" applyAlignment="1" applyProtection="1">
      <alignment horizontal="center" vertical="top"/>
    </xf>
    <xf numFmtId="2" fontId="5" fillId="5" borderId="4" xfId="1" applyNumberFormat="1" applyFont="1" applyFill="1" applyBorder="1" applyAlignment="1" applyProtection="1">
      <alignment horizontal="center" vertical="top"/>
    </xf>
    <xf numFmtId="5" fontId="5" fillId="5" borderId="13" xfId="3" applyNumberFormat="1" applyFont="1" applyFill="1" applyBorder="1" applyAlignment="1" applyProtection="1">
      <alignment horizontal="center" vertical="top"/>
    </xf>
    <xf numFmtId="0" fontId="5" fillId="4" borderId="0" xfId="0" applyFont="1" applyFill="1" applyAlignment="1" applyProtection="1">
      <alignment vertical="top"/>
    </xf>
    <xf numFmtId="0" fontId="6" fillId="4" borderId="13" xfId="0" applyFont="1" applyFill="1" applyBorder="1" applyAlignment="1" applyProtection="1">
      <alignment vertical="top" wrapText="1"/>
    </xf>
    <xf numFmtId="37" fontId="5" fillId="5" borderId="13" xfId="1" applyNumberFormat="1" applyFont="1" applyFill="1" applyBorder="1" applyAlignment="1" applyProtection="1">
      <alignment horizontal="center" vertical="top"/>
    </xf>
    <xf numFmtId="0" fontId="16" fillId="3" borderId="4" xfId="15" applyFont="1" applyFill="1" applyBorder="1" applyAlignment="1" applyProtection="1">
      <alignment vertical="top"/>
      <protection locked="0"/>
    </xf>
    <xf numFmtId="0" fontId="6" fillId="4" borderId="4" xfId="12" applyFont="1" applyFill="1" applyBorder="1" applyAlignment="1" applyProtection="1">
      <alignment vertical="top" wrapText="1"/>
    </xf>
    <xf numFmtId="0" fontId="6" fillId="4" borderId="5" xfId="12" applyFont="1" applyFill="1" applyBorder="1" applyAlignment="1" applyProtection="1">
      <alignment vertical="top" wrapText="1"/>
    </xf>
    <xf numFmtId="0" fontId="16" fillId="3" borderId="5" xfId="15" applyFont="1" applyFill="1" applyBorder="1" applyAlignment="1" applyProtection="1">
      <alignment vertical="top"/>
      <protection locked="0"/>
    </xf>
    <xf numFmtId="0" fontId="16" fillId="4" borderId="0" xfId="15" applyFont="1" applyFill="1" applyBorder="1" applyAlignment="1" applyProtection="1">
      <alignment horizontal="center" vertical="top"/>
    </xf>
    <xf numFmtId="0" fontId="16" fillId="4" borderId="0" xfId="15" applyFont="1" applyFill="1" applyBorder="1" applyAlignment="1" applyProtection="1">
      <alignment vertical="top"/>
    </xf>
    <xf numFmtId="0" fontId="17" fillId="4" borderId="0" xfId="15" applyFont="1" applyFill="1" applyAlignment="1" applyProtection="1">
      <alignment vertical="top"/>
    </xf>
    <xf numFmtId="165" fontId="16" fillId="4" borderId="0" xfId="15" applyNumberFormat="1" applyFont="1" applyFill="1" applyBorder="1" applyAlignment="1" applyProtection="1">
      <alignment horizontal="center" vertical="top"/>
    </xf>
    <xf numFmtId="9" fontId="16" fillId="4" borderId="0" xfId="15" applyNumberFormat="1" applyFont="1" applyFill="1" applyBorder="1" applyAlignment="1" applyProtection="1">
      <alignment horizontal="center" vertical="top"/>
    </xf>
    <xf numFmtId="0" fontId="6" fillId="4" borderId="0" xfId="0" applyFont="1" applyFill="1" applyAlignment="1" applyProtection="1">
      <alignment vertical="top"/>
    </xf>
    <xf numFmtId="2" fontId="6" fillId="4" borderId="14" xfId="1" applyNumberFormat="1" applyFont="1" applyFill="1" applyBorder="1" applyAlignment="1" applyProtection="1">
      <alignment horizontal="center" vertical="top"/>
    </xf>
    <xf numFmtId="0" fontId="6" fillId="4" borderId="8" xfId="0" applyFont="1" applyFill="1" applyBorder="1" applyAlignment="1" applyProtection="1">
      <alignment vertical="top"/>
    </xf>
    <xf numFmtId="0" fontId="6" fillId="4" borderId="14" xfId="0" applyFont="1" applyFill="1" applyBorder="1" applyAlignment="1" applyProtection="1">
      <alignment vertical="top"/>
    </xf>
    <xf numFmtId="0" fontId="5" fillId="5" borderId="4" xfId="0" applyFont="1" applyFill="1" applyBorder="1" applyAlignment="1" applyProtection="1">
      <alignment horizontal="center" vertical="top"/>
    </xf>
    <xf numFmtId="0" fontId="5" fillId="5" borderId="13" xfId="0" applyFont="1" applyFill="1" applyBorder="1" applyAlignment="1" applyProtection="1">
      <alignment horizontal="center" vertical="top"/>
    </xf>
    <xf numFmtId="10" fontId="5" fillId="5" borderId="4" xfId="17" applyNumberFormat="1" applyFont="1" applyFill="1" applyBorder="1" applyAlignment="1" applyProtection="1">
      <alignment horizontal="center" vertical="top"/>
    </xf>
    <xf numFmtId="165" fontId="5" fillId="5" borderId="13" xfId="17" applyNumberFormat="1" applyFont="1" applyFill="1" applyBorder="1" applyAlignment="1" applyProtection="1">
      <alignment horizontal="center" vertical="top"/>
    </xf>
    <xf numFmtId="164" fontId="5" fillId="5" borderId="5" xfId="0" applyNumberFormat="1" applyFont="1" applyFill="1" applyBorder="1" applyAlignment="1" applyProtection="1">
      <alignment horizontal="center" vertical="top"/>
    </xf>
    <xf numFmtId="3" fontId="6" fillId="4" borderId="0" xfId="0" applyNumberFormat="1" applyFont="1" applyFill="1" applyAlignment="1" applyProtection="1">
      <alignment vertical="top"/>
    </xf>
    <xf numFmtId="0" fontId="16" fillId="3" borderId="15" xfId="15" applyFont="1" applyFill="1" applyBorder="1" applyAlignment="1" applyProtection="1">
      <alignment horizontal="left" vertical="top"/>
      <protection locked="0"/>
    </xf>
    <xf numFmtId="164" fontId="16" fillId="3" borderId="16" xfId="15" applyNumberFormat="1" applyFont="1" applyFill="1" applyBorder="1" applyAlignment="1" applyProtection="1">
      <alignment vertical="top"/>
      <protection locked="0"/>
    </xf>
    <xf numFmtId="0" fontId="16" fillId="3" borderId="17" xfId="15" applyFont="1" applyFill="1" applyBorder="1" applyAlignment="1" applyProtection="1">
      <alignment vertical="top"/>
      <protection locked="0"/>
    </xf>
    <xf numFmtId="167" fontId="16" fillId="3" borderId="17" xfId="15" applyNumberFormat="1" applyFont="1" applyFill="1" applyBorder="1" applyAlignment="1" applyProtection="1">
      <alignment horizontal="center" vertical="top"/>
      <protection locked="0"/>
    </xf>
    <xf numFmtId="165" fontId="16" fillId="3" borderId="17" xfId="15" applyNumberFormat="1" applyFont="1" applyFill="1" applyBorder="1" applyAlignment="1" applyProtection="1">
      <alignment horizontal="center" vertical="top"/>
      <protection locked="0"/>
    </xf>
    <xf numFmtId="9" fontId="16" fillId="3" borderId="17" xfId="15" applyNumberFormat="1" applyFont="1" applyFill="1" applyBorder="1" applyAlignment="1" applyProtection="1">
      <alignment horizontal="center" vertical="top"/>
      <protection locked="0"/>
    </xf>
    <xf numFmtId="0" fontId="16" fillId="3" borderId="18" xfId="15" applyFont="1" applyFill="1" applyBorder="1" applyAlignment="1" applyProtection="1">
      <alignment vertical="top"/>
      <protection locked="0"/>
    </xf>
    <xf numFmtId="167" fontId="16" fillId="3" borderId="18" xfId="15" applyNumberFormat="1" applyFont="1" applyFill="1" applyBorder="1" applyAlignment="1" applyProtection="1">
      <alignment horizontal="center" vertical="top"/>
      <protection locked="0"/>
    </xf>
    <xf numFmtId="165" fontId="16" fillId="3" borderId="18" xfId="15" applyNumberFormat="1" applyFont="1" applyFill="1" applyBorder="1" applyAlignment="1" applyProtection="1">
      <alignment horizontal="center" vertical="top"/>
      <protection locked="0"/>
    </xf>
    <xf numFmtId="9" fontId="16" fillId="3" borderId="18" xfId="15" applyNumberFormat="1" applyFont="1" applyFill="1" applyBorder="1" applyAlignment="1" applyProtection="1">
      <alignment horizontal="center" vertical="top"/>
      <protection locked="0"/>
    </xf>
    <xf numFmtId="167" fontId="16" fillId="3" borderId="5" xfId="15" applyNumberFormat="1" applyFont="1" applyFill="1" applyBorder="1" applyAlignment="1" applyProtection="1">
      <alignment horizontal="center" vertical="top"/>
      <protection locked="0"/>
    </xf>
    <xf numFmtId="165" fontId="16" fillId="3" borderId="5" xfId="15" applyNumberFormat="1" applyFont="1" applyFill="1" applyBorder="1" applyAlignment="1" applyProtection="1">
      <alignment horizontal="center" vertical="top"/>
      <protection locked="0"/>
    </xf>
    <xf numFmtId="9" fontId="16" fillId="3" borderId="5" xfId="15" applyNumberFormat="1" applyFont="1" applyFill="1" applyBorder="1" applyAlignment="1" applyProtection="1">
      <alignment horizontal="center" vertical="top"/>
      <protection locked="0"/>
    </xf>
    <xf numFmtId="165" fontId="16" fillId="3" borderId="4" xfId="15" applyNumberFormat="1" applyFont="1" applyFill="1" applyBorder="1" applyAlignment="1" applyProtection="1">
      <alignment vertical="top"/>
      <protection locked="0"/>
    </xf>
    <xf numFmtId="9" fontId="16" fillId="3" borderId="4" xfId="15" applyNumberFormat="1" applyFont="1" applyFill="1" applyBorder="1" applyAlignment="1" applyProtection="1">
      <alignment horizontal="center" vertical="top"/>
      <protection locked="0"/>
    </xf>
    <xf numFmtId="9" fontId="16" fillId="3" borderId="19" xfId="15" applyNumberFormat="1" applyFont="1" applyFill="1" applyBorder="1" applyAlignment="1" applyProtection="1">
      <alignment horizontal="center" vertical="top"/>
      <protection locked="0"/>
    </xf>
    <xf numFmtId="165" fontId="16" fillId="3" borderId="5" xfId="15" applyNumberFormat="1" applyFont="1" applyFill="1" applyBorder="1" applyAlignment="1" applyProtection="1">
      <alignment vertical="top"/>
      <protection locked="0"/>
    </xf>
    <xf numFmtId="9" fontId="16" fillId="3" borderId="20" xfId="15" applyNumberFormat="1" applyFont="1" applyFill="1" applyBorder="1" applyAlignment="1" applyProtection="1">
      <alignment horizontal="center" vertical="top"/>
      <protection locked="0"/>
    </xf>
    <xf numFmtId="9" fontId="16" fillId="3" borderId="21" xfId="15" applyNumberFormat="1" applyFont="1" applyFill="1" applyBorder="1" applyAlignment="1" applyProtection="1">
      <alignment horizontal="center" vertical="top"/>
      <protection locked="0"/>
    </xf>
    <xf numFmtId="0" fontId="16" fillId="3" borderId="19" xfId="15" applyFont="1" applyFill="1" applyBorder="1" applyAlignment="1" applyProtection="1">
      <alignment horizontal="center" vertical="top"/>
      <protection locked="0"/>
    </xf>
    <xf numFmtId="5" fontId="6" fillId="3" borderId="1" xfId="1" applyNumberFormat="1" applyFont="1" applyFill="1" applyBorder="1" applyAlignment="1" applyProtection="1">
      <alignment horizontal="center" vertical="top"/>
      <protection locked="0"/>
    </xf>
    <xf numFmtId="165" fontId="6" fillId="3" borderId="1" xfId="0" applyNumberFormat="1" applyFont="1" applyFill="1" applyBorder="1" applyAlignment="1" applyProtection="1">
      <alignment horizontal="center" vertical="top"/>
      <protection locked="0"/>
    </xf>
    <xf numFmtId="168" fontId="16" fillId="3" borderId="16" xfId="15" applyNumberFormat="1" applyFont="1" applyFill="1" applyBorder="1" applyAlignment="1" applyProtection="1">
      <alignment horizontal="left" vertical="top"/>
      <protection locked="0"/>
    </xf>
    <xf numFmtId="0" fontId="16" fillId="3" borderId="22" xfId="15" applyFont="1" applyFill="1" applyBorder="1" applyAlignment="1" applyProtection="1">
      <alignment vertical="top"/>
      <protection locked="0"/>
    </xf>
    <xf numFmtId="167" fontId="16" fillId="3" borderId="22" xfId="15" applyNumberFormat="1" applyFont="1" applyFill="1" applyBorder="1" applyAlignment="1" applyProtection="1">
      <alignment horizontal="center" vertical="top"/>
      <protection locked="0"/>
    </xf>
    <xf numFmtId="165" fontId="16" fillId="3" borderId="22" xfId="15" applyNumberFormat="1" applyFont="1" applyFill="1" applyBorder="1" applyAlignment="1" applyProtection="1">
      <alignment horizontal="center" vertical="top"/>
      <protection locked="0"/>
    </xf>
    <xf numFmtId="9" fontId="16" fillId="3" borderId="22" xfId="15" applyNumberFormat="1" applyFont="1" applyFill="1" applyBorder="1" applyAlignment="1" applyProtection="1">
      <alignment horizontal="center" vertical="top"/>
      <protection locked="0"/>
    </xf>
    <xf numFmtId="9" fontId="16" fillId="3" borderId="23" xfId="15" applyNumberFormat="1" applyFont="1" applyFill="1" applyBorder="1" applyAlignment="1" applyProtection="1">
      <alignment horizontal="center" vertical="top"/>
      <protection locked="0"/>
    </xf>
    <xf numFmtId="9" fontId="16" fillId="3" borderId="24" xfId="15" applyNumberFormat="1" applyFont="1" applyFill="1" applyBorder="1" applyAlignment="1" applyProtection="1">
      <alignment horizontal="center" vertical="top"/>
      <protection locked="0"/>
    </xf>
    <xf numFmtId="3" fontId="6" fillId="3" borderId="4" xfId="0" applyNumberFormat="1" applyFont="1" applyFill="1" applyBorder="1" applyAlignment="1" applyProtection="1">
      <alignment horizontal="left" vertical="top"/>
      <protection locked="0"/>
    </xf>
    <xf numFmtId="3" fontId="6" fillId="3" borderId="5" xfId="0" applyNumberFormat="1" applyFont="1" applyFill="1" applyBorder="1" applyAlignment="1" applyProtection="1">
      <alignment horizontal="left" vertical="top"/>
      <protection locked="0"/>
    </xf>
    <xf numFmtId="165" fontId="6" fillId="3" borderId="4" xfId="1" applyNumberFormat="1" applyFont="1" applyFill="1" applyBorder="1" applyAlignment="1" applyProtection="1">
      <alignment horizontal="center" vertical="top"/>
      <protection locked="0"/>
    </xf>
    <xf numFmtId="165" fontId="6" fillId="3" borderId="5" xfId="1" applyNumberFormat="1" applyFont="1" applyFill="1" applyBorder="1" applyAlignment="1" applyProtection="1">
      <alignment horizontal="center" vertical="top"/>
      <protection locked="0"/>
    </xf>
    <xf numFmtId="0" fontId="6" fillId="4" borderId="25" xfId="0" applyFont="1" applyFill="1" applyBorder="1" applyAlignment="1" applyProtection="1">
      <alignment horizontal="center" vertical="top"/>
    </xf>
    <xf numFmtId="0" fontId="6" fillId="3" borderId="18" xfId="0" applyFont="1" applyFill="1" applyBorder="1" applyAlignment="1" applyProtection="1">
      <alignment vertical="top"/>
      <protection locked="0"/>
    </xf>
    <xf numFmtId="3" fontId="5" fillId="5" borderId="4" xfId="1" applyNumberFormat="1" applyFont="1" applyFill="1" applyBorder="1" applyAlignment="1" applyProtection="1">
      <alignment horizontal="center" vertical="top"/>
    </xf>
    <xf numFmtId="165" fontId="5" fillId="5" borderId="4" xfId="1" applyNumberFormat="1" applyFont="1" applyFill="1" applyBorder="1" applyAlignment="1" applyProtection="1">
      <alignment horizontal="center" vertical="top"/>
    </xf>
    <xf numFmtId="164" fontId="5" fillId="5" borderId="4" xfId="5" applyNumberFormat="1" applyFont="1" applyFill="1" applyBorder="1" applyAlignment="1" applyProtection="1">
      <alignment horizontal="center" vertical="top"/>
    </xf>
    <xf numFmtId="3" fontId="5" fillId="5" borderId="26" xfId="5" applyNumberFormat="1" applyFont="1" applyFill="1" applyBorder="1" applyAlignment="1" applyProtection="1">
      <alignment horizontal="center" vertical="top"/>
    </xf>
    <xf numFmtId="3" fontId="5" fillId="5" borderId="19" xfId="5" applyNumberFormat="1" applyFont="1" applyFill="1" applyBorder="1" applyAlignment="1" applyProtection="1">
      <alignment horizontal="center" vertical="top"/>
    </xf>
    <xf numFmtId="3" fontId="6" fillId="3" borderId="26" xfId="5" applyNumberFormat="1" applyFont="1" applyFill="1" applyBorder="1" applyAlignment="1" applyProtection="1">
      <alignment horizontal="center" vertical="top"/>
      <protection locked="0"/>
    </xf>
    <xf numFmtId="3" fontId="6" fillId="3" borderId="19" xfId="5" applyNumberFormat="1" applyFont="1" applyFill="1" applyBorder="1" applyAlignment="1" applyProtection="1">
      <alignment horizontal="center" vertical="top"/>
      <protection locked="0"/>
    </xf>
    <xf numFmtId="3" fontId="6" fillId="3" borderId="27" xfId="5" applyNumberFormat="1" applyFont="1" applyFill="1" applyBorder="1" applyAlignment="1" applyProtection="1">
      <alignment horizontal="center" vertical="top"/>
      <protection locked="0"/>
    </xf>
    <xf numFmtId="3" fontId="6" fillId="3" borderId="20" xfId="5" applyNumberFormat="1" applyFont="1" applyFill="1" applyBorder="1" applyAlignment="1" applyProtection="1">
      <alignment horizontal="center" vertical="top"/>
      <protection locked="0"/>
    </xf>
    <xf numFmtId="3" fontId="6" fillId="3" borderId="28" xfId="5" applyNumberFormat="1" applyFont="1" applyFill="1" applyBorder="1" applyAlignment="1" applyProtection="1">
      <alignment horizontal="center" vertical="top"/>
      <protection locked="0"/>
    </xf>
    <xf numFmtId="3" fontId="6" fillId="3" borderId="24" xfId="5" applyNumberFormat="1" applyFont="1" applyFill="1" applyBorder="1" applyAlignment="1" applyProtection="1">
      <alignment horizontal="center" vertical="top"/>
      <protection locked="0"/>
    </xf>
    <xf numFmtId="37" fontId="5" fillId="4" borderId="29" xfId="1" applyNumberFormat="1" applyFont="1" applyFill="1" applyBorder="1" applyAlignment="1" applyProtection="1">
      <alignment horizontal="center" vertical="top" wrapText="1"/>
    </xf>
    <xf numFmtId="0" fontId="7" fillId="4" borderId="30" xfId="0" applyFont="1" applyFill="1" applyBorder="1" applyAlignment="1" applyProtection="1">
      <alignment vertical="top"/>
    </xf>
    <xf numFmtId="0" fontId="5" fillId="6" borderId="4" xfId="0" applyFont="1" applyFill="1" applyBorder="1" applyAlignment="1" applyProtection="1">
      <alignment horizontal="center" vertical="top"/>
    </xf>
    <xf numFmtId="0" fontId="16" fillId="4" borderId="4" xfId="15" applyFont="1" applyFill="1" applyBorder="1" applyAlignment="1" applyProtection="1">
      <alignment vertical="top"/>
    </xf>
    <xf numFmtId="0" fontId="18" fillId="4" borderId="0" xfId="15" applyFont="1" applyFill="1" applyBorder="1" applyAlignment="1" applyProtection="1">
      <alignment horizontal="center" vertical="top"/>
    </xf>
    <xf numFmtId="0" fontId="5" fillId="4" borderId="0" xfId="0" applyFont="1" applyFill="1" applyAlignment="1" applyProtection="1">
      <alignment horizontal="center" vertical="top"/>
    </xf>
    <xf numFmtId="3" fontId="6" fillId="3" borderId="19" xfId="1" applyNumberFormat="1" applyFont="1" applyFill="1" applyBorder="1" applyAlignment="1" applyProtection="1">
      <alignment horizontal="center" vertical="top"/>
      <protection locked="0"/>
    </xf>
    <xf numFmtId="0" fontId="6" fillId="4" borderId="32" xfId="0" applyFont="1" applyFill="1" applyBorder="1" applyAlignment="1" applyProtection="1">
      <alignment vertical="top"/>
    </xf>
    <xf numFmtId="0" fontId="6" fillId="6" borderId="19" xfId="0" applyFont="1" applyFill="1" applyBorder="1" applyAlignment="1" applyProtection="1">
      <alignment vertical="top"/>
    </xf>
    <xf numFmtId="164" fontId="6" fillId="7" borderId="4" xfId="5" applyNumberFormat="1" applyFont="1" applyFill="1" applyBorder="1" applyAlignment="1" applyProtection="1">
      <alignment horizontal="center" vertical="top"/>
    </xf>
    <xf numFmtId="164" fontId="6" fillId="7" borderId="5" xfId="5" applyNumberFormat="1" applyFont="1" applyFill="1" applyBorder="1" applyAlignment="1" applyProtection="1">
      <alignment horizontal="center" vertical="top"/>
    </xf>
    <xf numFmtId="0" fontId="16" fillId="4" borderId="0" xfId="15" applyFont="1" applyFill="1" applyAlignment="1" applyProtection="1">
      <alignment vertical="top"/>
    </xf>
    <xf numFmtId="0" fontId="16" fillId="4" borderId="0" xfId="15" applyFont="1" applyFill="1" applyAlignment="1" applyProtection="1">
      <alignment horizontal="left" vertical="top"/>
    </xf>
    <xf numFmtId="167" fontId="16" fillId="4" borderId="0" xfId="15" applyNumberFormat="1" applyFont="1" applyFill="1" applyAlignment="1" applyProtection="1">
      <alignment horizontal="center" vertical="top"/>
    </xf>
    <xf numFmtId="165" fontId="16" fillId="4" borderId="0" xfId="15" applyNumberFormat="1" applyFont="1" applyFill="1" applyAlignment="1" applyProtection="1">
      <alignment horizontal="center" vertical="top"/>
    </xf>
    <xf numFmtId="9" fontId="16" fillId="4" borderId="0" xfId="15" applyNumberFormat="1" applyFont="1" applyFill="1" applyAlignment="1" applyProtection="1">
      <alignment horizontal="center" vertical="top"/>
    </xf>
    <xf numFmtId="0" fontId="18" fillId="4" borderId="0" xfId="15" applyFont="1" applyFill="1" applyAlignment="1" applyProtection="1">
      <alignment horizontal="center" vertical="top"/>
    </xf>
    <xf numFmtId="167" fontId="18" fillId="4" borderId="0" xfId="15" applyNumberFormat="1" applyFont="1" applyFill="1" applyAlignment="1" applyProtection="1">
      <alignment horizontal="center" vertical="top"/>
    </xf>
    <xf numFmtId="167" fontId="17" fillId="4" borderId="0" xfId="15" applyNumberFormat="1" applyFont="1" applyFill="1" applyAlignment="1" applyProtection="1">
      <alignment horizontal="center" vertical="top"/>
    </xf>
    <xf numFmtId="9" fontId="18" fillId="4" borderId="16" xfId="15" applyNumberFormat="1" applyFont="1" applyFill="1" applyBorder="1" applyAlignment="1" applyProtection="1">
      <alignment horizontal="center" vertical="top" wrapText="1"/>
    </xf>
    <xf numFmtId="0" fontId="16" fillId="5" borderId="33" xfId="15" applyFont="1" applyFill="1" applyBorder="1" applyAlignment="1" applyProtection="1">
      <alignment horizontal="center" vertical="top"/>
    </xf>
    <xf numFmtId="0" fontId="16" fillId="5" borderId="34" xfId="15" applyFont="1" applyFill="1" applyBorder="1" applyAlignment="1" applyProtection="1">
      <alignment vertical="top"/>
    </xf>
    <xf numFmtId="167" fontId="16" fillId="5" borderId="34" xfId="15" applyNumberFormat="1" applyFont="1" applyFill="1" applyBorder="1" applyAlignment="1" applyProtection="1">
      <alignment horizontal="center" vertical="top"/>
    </xf>
    <xf numFmtId="165" fontId="16" fillId="5" borderId="34" xfId="15" applyNumberFormat="1" applyFont="1" applyFill="1" applyBorder="1" applyAlignment="1" applyProtection="1">
      <alignment horizontal="center" vertical="top"/>
    </xf>
    <xf numFmtId="9" fontId="16" fillId="5" borderId="34" xfId="15" applyNumberFormat="1" applyFont="1" applyFill="1" applyBorder="1" applyAlignment="1" applyProtection="1">
      <alignment horizontal="center" vertical="top"/>
    </xf>
    <xf numFmtId="9" fontId="16" fillId="5" borderId="35" xfId="15" applyNumberFormat="1" applyFont="1" applyFill="1" applyBorder="1" applyAlignment="1" applyProtection="1">
      <alignment horizontal="center" vertical="top"/>
    </xf>
    <xf numFmtId="0" fontId="18" fillId="4" borderId="0" xfId="15" applyFont="1" applyFill="1" applyAlignment="1" applyProtection="1">
      <alignment vertical="top"/>
    </xf>
    <xf numFmtId="164" fontId="18" fillId="7" borderId="16" xfId="15" applyNumberFormat="1" applyFont="1" applyFill="1" applyBorder="1" applyAlignment="1" applyProtection="1">
      <alignment vertical="top"/>
    </xf>
    <xf numFmtId="0" fontId="9" fillId="4" borderId="0" xfId="0" applyFont="1" applyFill="1" applyProtection="1"/>
    <xf numFmtId="0" fontId="19" fillId="4" borderId="0" xfId="0" applyFont="1" applyFill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center" wrapText="1"/>
    </xf>
    <xf numFmtId="0" fontId="9" fillId="4" borderId="0" xfId="0" applyFont="1" applyFill="1" applyAlignment="1" applyProtection="1">
      <alignment horizontal="center" wrapText="1"/>
    </xf>
    <xf numFmtId="0" fontId="11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10" fillId="4" borderId="0" xfId="0" applyFont="1" applyFill="1" applyProtection="1"/>
    <xf numFmtId="49" fontId="10" fillId="4" borderId="0" xfId="0" applyNumberFormat="1" applyFont="1" applyFill="1" applyAlignment="1" applyProtection="1">
      <alignment horizontal="center"/>
    </xf>
    <xf numFmtId="0" fontId="12" fillId="4" borderId="0" xfId="0" applyFont="1" applyFill="1" applyProtection="1"/>
    <xf numFmtId="3" fontId="6" fillId="3" borderId="1" xfId="1" applyNumberFormat="1" applyFon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 applyProtection="1">
      <alignment horizontal="center" vertical="top"/>
      <protection locked="0"/>
    </xf>
    <xf numFmtId="0" fontId="20" fillId="4" borderId="0" xfId="0" applyFont="1" applyFill="1" applyAlignment="1" applyProtection="1">
      <alignment horizontal="center" vertical="center"/>
    </xf>
    <xf numFmtId="0" fontId="21" fillId="0" borderId="0" xfId="0" applyFont="1" applyAlignment="1">
      <alignment horizontal="center"/>
    </xf>
    <xf numFmtId="0" fontId="9" fillId="4" borderId="0" xfId="0" applyFont="1" applyFill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/>
    </xf>
    <xf numFmtId="2" fontId="5" fillId="4" borderId="8" xfId="1" applyNumberFormat="1" applyFont="1" applyFill="1" applyBorder="1" applyAlignment="1" applyProtection="1">
      <alignment horizontal="center"/>
    </xf>
    <xf numFmtId="2" fontId="6" fillId="4" borderId="14" xfId="1" applyNumberFormat="1" applyFont="1" applyFill="1" applyBorder="1" applyAlignment="1" applyProtection="1">
      <alignment horizontal="center"/>
    </xf>
    <xf numFmtId="0" fontId="6" fillId="4" borderId="2" xfId="0" quotePrefix="1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wrapText="1"/>
    </xf>
    <xf numFmtId="1" fontId="5" fillId="5" borderId="4" xfId="1" applyNumberFormat="1" applyFont="1" applyFill="1" applyBorder="1" applyAlignment="1" applyProtection="1">
      <alignment horizontal="center"/>
    </xf>
    <xf numFmtId="0" fontId="16" fillId="3" borderId="19" xfId="15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3" fontId="5" fillId="5" borderId="4" xfId="0" applyNumberFormat="1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3" fontId="6" fillId="3" borderId="4" xfId="0" applyNumberFormat="1" applyFont="1" applyFill="1" applyBorder="1" applyAlignment="1" applyProtection="1">
      <alignment horizontal="left"/>
      <protection locked="0"/>
    </xf>
    <xf numFmtId="0" fontId="16" fillId="4" borderId="36" xfId="15" applyFont="1" applyFill="1" applyBorder="1" applyAlignment="1" applyProtection="1">
      <alignment horizontal="center"/>
    </xf>
    <xf numFmtId="165" fontId="16" fillId="3" borderId="17" xfId="15" applyNumberFormat="1" applyFont="1" applyFill="1" applyBorder="1" applyAlignment="1" applyProtection="1">
      <protection locked="0"/>
    </xf>
    <xf numFmtId="9" fontId="16" fillId="3" borderId="17" xfId="15" applyNumberFormat="1" applyFont="1" applyFill="1" applyBorder="1" applyAlignment="1" applyProtection="1">
      <alignment horizontal="center"/>
      <protection locked="0"/>
    </xf>
    <xf numFmtId="0" fontId="16" fillId="4" borderId="0" xfId="15" applyFont="1" applyFill="1" applyAlignment="1" applyProtection="1">
      <alignment horizontal="left"/>
    </xf>
    <xf numFmtId="0" fontId="16" fillId="0" borderId="0" xfId="15" applyFont="1" applyFill="1" applyAlignment="1" applyProtection="1"/>
    <xf numFmtId="0" fontId="16" fillId="4" borderId="0" xfId="15" applyFont="1" applyFill="1" applyAlignment="1" applyProtection="1"/>
    <xf numFmtId="0" fontId="5" fillId="4" borderId="37" xfId="0" applyFont="1" applyFill="1" applyBorder="1" applyAlignment="1" applyProtection="1">
      <alignment horizontal="center"/>
    </xf>
    <xf numFmtId="0" fontId="8" fillId="4" borderId="38" xfId="0" applyFont="1" applyFill="1" applyBorder="1" applyAlignment="1" applyProtection="1"/>
    <xf numFmtId="39" fontId="5" fillId="4" borderId="38" xfId="1" applyNumberFormat="1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/>
    </xf>
    <xf numFmtId="1" fontId="5" fillId="5" borderId="13" xfId="1" applyNumberFormat="1" applyFont="1" applyFill="1" applyBorder="1" applyAlignment="1" applyProtection="1">
      <alignment horizontal="center"/>
    </xf>
    <xf numFmtId="0" fontId="17" fillId="4" borderId="0" xfId="15" applyFont="1" applyFill="1" applyAlignment="1" applyProtection="1"/>
    <xf numFmtId="167" fontId="17" fillId="4" borderId="0" xfId="15" applyNumberFormat="1" applyFont="1" applyFill="1" applyAlignment="1" applyProtection="1">
      <alignment horizontal="center"/>
    </xf>
    <xf numFmtId="165" fontId="16" fillId="4" borderId="0" xfId="15" applyNumberFormat="1" applyFont="1" applyFill="1" applyAlignment="1" applyProtection="1">
      <alignment horizontal="center"/>
    </xf>
    <xf numFmtId="0" fontId="16" fillId="3" borderId="15" xfId="15" applyFont="1" applyFill="1" applyBorder="1" applyAlignment="1" applyProtection="1">
      <alignment horizontal="left"/>
      <protection locked="0"/>
    </xf>
    <xf numFmtId="166" fontId="16" fillId="4" borderId="0" xfId="15" applyNumberFormat="1" applyFont="1" applyFill="1" applyAlignment="1" applyProtection="1">
      <alignment horizontal="center"/>
    </xf>
    <xf numFmtId="166" fontId="16" fillId="3" borderId="16" xfId="15" applyNumberFormat="1" applyFont="1" applyFill="1" applyBorder="1" applyAlignment="1" applyProtection="1">
      <alignment horizontal="left"/>
      <protection locked="0"/>
    </xf>
    <xf numFmtId="0" fontId="18" fillId="4" borderId="39" xfId="15" applyFont="1" applyFill="1" applyBorder="1" applyAlignment="1" applyProtection="1">
      <alignment horizontal="left"/>
    </xf>
    <xf numFmtId="0" fontId="18" fillId="4" borderId="15" xfId="15" applyFont="1" applyFill="1" applyBorder="1" applyAlignment="1" applyProtection="1">
      <alignment horizontal="left"/>
    </xf>
    <xf numFmtId="0" fontId="8" fillId="4" borderId="40" xfId="0" applyFont="1" applyFill="1" applyBorder="1" applyAlignment="1" applyProtection="1">
      <alignment vertical="top"/>
    </xf>
    <xf numFmtId="0" fontId="6" fillId="4" borderId="41" xfId="0" applyFont="1" applyFill="1" applyBorder="1" applyAlignment="1" applyProtection="1">
      <alignment vertical="top"/>
    </xf>
    <xf numFmtId="0" fontId="6" fillId="4" borderId="43" xfId="0" applyFont="1" applyFill="1" applyBorder="1" applyAlignment="1" applyProtection="1">
      <alignment vertical="top"/>
    </xf>
    <xf numFmtId="164" fontId="5" fillId="4" borderId="44" xfId="5" applyNumberFormat="1" applyFont="1" applyFill="1" applyBorder="1" applyAlignment="1" applyProtection="1">
      <alignment horizontal="center" wrapText="1"/>
    </xf>
    <xf numFmtId="164" fontId="5" fillId="4" borderId="45" xfId="5" applyNumberFormat="1" applyFont="1" applyFill="1" applyBorder="1" applyAlignment="1" applyProtection="1">
      <alignment horizontal="center" wrapText="1"/>
    </xf>
    <xf numFmtId="0" fontId="5" fillId="4" borderId="46" xfId="0" applyFont="1" applyFill="1" applyBorder="1" applyAlignment="1" applyProtection="1">
      <alignment horizontal="center" vertical="top"/>
    </xf>
    <xf numFmtId="0" fontId="5" fillId="4" borderId="47" xfId="0" applyFont="1" applyFill="1" applyBorder="1" applyAlignment="1" applyProtection="1">
      <alignment horizontal="center" vertical="top"/>
    </xf>
    <xf numFmtId="0" fontId="6" fillId="4" borderId="48" xfId="0" applyFont="1" applyFill="1" applyBorder="1" applyAlignment="1" applyProtection="1">
      <alignment horizontal="center" vertical="top"/>
    </xf>
    <xf numFmtId="0" fontId="6" fillId="4" borderId="49" xfId="0" applyFont="1" applyFill="1" applyBorder="1" applyAlignment="1" applyProtection="1">
      <alignment horizontal="center" vertical="top"/>
    </xf>
    <xf numFmtId="0" fontId="6" fillId="4" borderId="0" xfId="0" applyFont="1" applyFill="1" applyBorder="1" applyAlignment="1" applyProtection="1">
      <alignment vertical="top"/>
    </xf>
    <xf numFmtId="0" fontId="6" fillId="4" borderId="50" xfId="0" applyFont="1" applyFill="1" applyBorder="1" applyAlignment="1" applyProtection="1">
      <alignment horizontal="center" vertical="top"/>
    </xf>
    <xf numFmtId="0" fontId="8" fillId="4" borderId="41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6" fillId="4" borderId="52" xfId="0" applyFont="1" applyFill="1" applyBorder="1" applyAlignment="1" applyProtection="1">
      <alignment horizontal="center" vertical="top"/>
    </xf>
    <xf numFmtId="0" fontId="6" fillId="4" borderId="44" xfId="0" applyFont="1" applyFill="1" applyBorder="1" applyAlignment="1" applyProtection="1">
      <alignment horizontal="left" vertical="top"/>
    </xf>
    <xf numFmtId="0" fontId="6" fillId="4" borderId="51" xfId="0" applyFont="1" applyFill="1" applyBorder="1" applyAlignment="1" applyProtection="1">
      <alignment horizontal="left" vertical="top"/>
    </xf>
    <xf numFmtId="0" fontId="6" fillId="4" borderId="47" xfId="0" applyFont="1" applyFill="1" applyBorder="1" applyAlignment="1" applyProtection="1">
      <alignment horizontal="center" vertical="top"/>
    </xf>
    <xf numFmtId="0" fontId="6" fillId="4" borderId="43" xfId="0" applyFont="1" applyFill="1" applyBorder="1" applyAlignment="1" applyProtection="1">
      <alignment horizontal="left"/>
    </xf>
    <xf numFmtId="0" fontId="6" fillId="4" borderId="43" xfId="0" applyFont="1" applyFill="1" applyBorder="1" applyAlignment="1" applyProtection="1">
      <alignment textRotation="90"/>
    </xf>
    <xf numFmtId="0" fontId="6" fillId="4" borderId="42" xfId="0" applyFont="1" applyFill="1" applyBorder="1" applyAlignment="1" applyProtection="1">
      <alignment textRotation="90"/>
    </xf>
    <xf numFmtId="1" fontId="6" fillId="8" borderId="4" xfId="0" applyNumberFormat="1" applyFont="1" applyFill="1" applyBorder="1" applyAlignment="1" applyProtection="1">
      <alignment vertical="top"/>
    </xf>
    <xf numFmtId="1" fontId="6" fillId="8" borderId="53" xfId="0" applyNumberFormat="1" applyFont="1" applyFill="1" applyBorder="1" applyAlignment="1" applyProtection="1">
      <alignment vertical="top"/>
    </xf>
    <xf numFmtId="0" fontId="6" fillId="4" borderId="54" xfId="0" applyFont="1" applyFill="1" applyBorder="1" applyAlignment="1" applyProtection="1">
      <alignment horizontal="center" vertical="top"/>
    </xf>
    <xf numFmtId="9" fontId="16" fillId="3" borderId="21" xfId="15" applyNumberFormat="1" applyFont="1" applyFill="1" applyBorder="1" applyAlignment="1" applyProtection="1">
      <alignment horizontal="center"/>
      <protection locked="0"/>
    </xf>
    <xf numFmtId="1" fontId="6" fillId="8" borderId="55" xfId="0" applyNumberFormat="1" applyFont="1" applyFill="1" applyBorder="1" applyAlignment="1" applyProtection="1">
      <alignment vertical="top"/>
    </xf>
    <xf numFmtId="0" fontId="6" fillId="4" borderId="53" xfId="0" applyFont="1" applyFill="1" applyBorder="1" applyAlignment="1" applyProtection="1"/>
    <xf numFmtId="0" fontId="6" fillId="4" borderId="4" xfId="12" applyFont="1" applyFill="1" applyBorder="1" applyAlignment="1" applyProtection="1">
      <alignment vertical="top" wrapText="1"/>
    </xf>
    <xf numFmtId="0" fontId="16" fillId="4" borderId="3" xfId="15" applyFont="1" applyFill="1" applyBorder="1" applyAlignment="1" applyProtection="1">
      <alignment horizontal="center"/>
    </xf>
    <xf numFmtId="0" fontId="8" fillId="4" borderId="58" xfId="0" applyFont="1" applyFill="1" applyBorder="1" applyAlignment="1" applyProtection="1">
      <alignment vertical="top"/>
    </xf>
    <xf numFmtId="0" fontId="6" fillId="4" borderId="59" xfId="0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5" fillId="0" borderId="60" xfId="0" applyFont="1" applyFill="1" applyBorder="1" applyAlignment="1" applyProtection="1">
      <alignment vertical="top" wrapText="1"/>
    </xf>
    <xf numFmtId="37" fontId="5" fillId="2" borderId="39" xfId="1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6" fillId="0" borderId="61" xfId="0" applyFont="1" applyBorder="1" applyAlignment="1" applyProtection="1">
      <alignment horizontal="center" vertical="top"/>
    </xf>
    <xf numFmtId="0" fontId="8" fillId="0" borderId="60" xfId="0" applyFont="1" applyFill="1" applyBorder="1" applyAlignment="1" applyProtection="1">
      <alignment horizontal="left" vertical="top" wrapText="1"/>
    </xf>
    <xf numFmtId="39" fontId="5" fillId="0" borderId="60" xfId="1" applyNumberFormat="1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horizontal="center" vertical="top"/>
    </xf>
    <xf numFmtId="39" fontId="6" fillId="0" borderId="62" xfId="1" applyNumberFormat="1" applyFont="1" applyFill="1" applyBorder="1" applyAlignment="1" applyProtection="1">
      <alignment vertical="top"/>
    </xf>
    <xf numFmtId="1" fontId="5" fillId="2" borderId="4" xfId="1" applyNumberFormat="1" applyFont="1" applyFill="1" applyBorder="1" applyAlignment="1" applyProtection="1">
      <alignment horizontal="center" vertical="top"/>
    </xf>
    <xf numFmtId="2" fontId="5" fillId="2" borderId="4" xfId="1" applyNumberFormat="1" applyFont="1" applyFill="1" applyBorder="1" applyAlignment="1" applyProtection="1">
      <alignment horizontal="center" vertical="top"/>
    </xf>
    <xf numFmtId="39" fontId="6" fillId="0" borderId="62" xfId="1" applyNumberFormat="1" applyFont="1" applyFill="1" applyBorder="1" applyAlignment="1" applyProtection="1">
      <alignment horizontal="left" vertical="top"/>
    </xf>
    <xf numFmtId="0" fontId="6" fillId="0" borderId="7" xfId="0" applyFont="1" applyBorder="1" applyAlignment="1" applyProtection="1">
      <alignment horizontal="center" vertical="top"/>
    </xf>
    <xf numFmtId="39" fontId="8" fillId="0" borderId="8" xfId="1" applyNumberFormat="1" applyFont="1" applyFill="1" applyBorder="1" applyAlignment="1" applyProtection="1">
      <alignment vertical="top"/>
    </xf>
    <xf numFmtId="39" fontId="5" fillId="0" borderId="8" xfId="1" applyNumberFormat="1" applyFont="1" applyFill="1" applyBorder="1" applyAlignment="1" applyProtection="1">
      <alignment horizontal="center" vertical="top"/>
    </xf>
    <xf numFmtId="0" fontId="6" fillId="0" borderId="36" xfId="0" applyFont="1" applyFill="1" applyBorder="1" applyAlignment="1" applyProtection="1">
      <alignment horizontal="center" vertical="top"/>
    </xf>
    <xf numFmtId="39" fontId="6" fillId="0" borderId="63" xfId="1" applyNumberFormat="1" applyFont="1" applyFill="1" applyBorder="1" applyAlignment="1" applyProtection="1">
      <alignment vertical="top"/>
    </xf>
    <xf numFmtId="2" fontId="5" fillId="2" borderId="17" xfId="1" applyNumberFormat="1" applyFont="1" applyFill="1" applyBorder="1" applyAlignment="1" applyProtection="1">
      <alignment horizontal="center" vertical="top"/>
    </xf>
    <xf numFmtId="39" fontId="6" fillId="0" borderId="62" xfId="1" applyNumberFormat="1" applyFont="1" applyFill="1" applyBorder="1" applyAlignment="1" applyProtection="1">
      <alignment horizontal="left" vertical="top" indent="2"/>
    </xf>
    <xf numFmtId="39" fontId="6" fillId="0" borderId="62" xfId="1" quotePrefix="1" applyNumberFormat="1" applyFont="1" applyFill="1" applyBorder="1" applyAlignment="1" applyProtection="1">
      <alignment horizontal="left" vertical="top" indent="2"/>
    </xf>
    <xf numFmtId="39" fontId="6" fillId="3" borderId="62" xfId="1" applyNumberFormat="1" applyFont="1" applyFill="1" applyBorder="1" applyAlignment="1" applyProtection="1">
      <alignment horizontal="left" vertical="top" indent="2"/>
      <protection locked="0"/>
    </xf>
    <xf numFmtId="1" fontId="5" fillId="2" borderId="13" xfId="1" applyNumberFormat="1" applyFont="1" applyFill="1" applyBorder="1" applyAlignment="1" applyProtection="1">
      <alignment horizontal="center" vertical="top"/>
    </xf>
    <xf numFmtId="39" fontId="6" fillId="0" borderId="64" xfId="1" applyNumberFormat="1" applyFont="1" applyFill="1" applyBorder="1" applyAlignment="1" applyProtection="1">
      <alignment vertical="top"/>
    </xf>
    <xf numFmtId="1" fontId="5" fillId="2" borderId="5" xfId="1" applyNumberFormat="1" applyFont="1" applyFill="1" applyBorder="1" applyAlignment="1" applyProtection="1">
      <alignment horizontal="center" vertical="top"/>
    </xf>
    <xf numFmtId="0" fontId="6" fillId="4" borderId="65" xfId="0" applyFont="1" applyFill="1" applyBorder="1" applyAlignment="1" applyProtection="1">
      <alignment horizontal="left" wrapText="1"/>
    </xf>
    <xf numFmtId="0" fontId="6" fillId="4" borderId="59" xfId="0" applyFont="1" applyFill="1" applyBorder="1" applyAlignment="1" applyProtection="1">
      <alignment textRotation="90"/>
    </xf>
    <xf numFmtId="0" fontId="6" fillId="5" borderId="4" xfId="0" applyFont="1" applyFill="1" applyBorder="1" applyAlignment="1" applyProtection="1">
      <alignment horizontal="left"/>
      <protection locked="0"/>
    </xf>
    <xf numFmtId="37" fontId="5" fillId="0" borderId="11" xfId="1" applyNumberFormat="1" applyFont="1" applyFill="1" applyBorder="1" applyAlignment="1" applyProtection="1">
      <alignment horizontal="center" vertical="top" wrapText="1"/>
    </xf>
    <xf numFmtId="0" fontId="6" fillId="4" borderId="62" xfId="12" applyFont="1" applyFill="1" applyBorder="1" applyAlignment="1" applyProtection="1">
      <alignment vertical="top" wrapText="1"/>
    </xf>
    <xf numFmtId="0" fontId="9" fillId="4" borderId="43" xfId="0" applyFont="1" applyFill="1" applyBorder="1" applyAlignment="1" applyProtection="1">
      <alignment textRotation="90"/>
    </xf>
    <xf numFmtId="0" fontId="9" fillId="4" borderId="42" xfId="0" applyFont="1" applyFill="1" applyBorder="1" applyAlignment="1" applyProtection="1">
      <alignment textRotation="90"/>
    </xf>
    <xf numFmtId="0" fontId="18" fillId="4" borderId="0" xfId="15" applyFont="1" applyFill="1" applyAlignment="1" applyProtection="1">
      <alignment horizontal="center" vertical="top"/>
    </xf>
    <xf numFmtId="0" fontId="16" fillId="4" borderId="36" xfId="15" applyFont="1" applyFill="1" applyBorder="1" applyAlignment="1" applyProtection="1">
      <alignment horizontal="center" vertical="top"/>
    </xf>
    <xf numFmtId="0" fontId="8" fillId="4" borderId="68" xfId="0" applyFont="1" applyFill="1" applyBorder="1" applyAlignment="1" applyProtection="1">
      <alignment vertical="top"/>
    </xf>
    <xf numFmtId="0" fontId="6" fillId="4" borderId="59" xfId="12" applyFont="1" applyFill="1" applyBorder="1" applyAlignment="1" applyProtection="1">
      <alignment vertical="top" wrapText="1"/>
    </xf>
    <xf numFmtId="0" fontId="5" fillId="0" borderId="69" xfId="0" applyFont="1" applyFill="1" applyBorder="1" applyAlignment="1" applyProtection="1">
      <alignment horizontal="center" wrapText="1"/>
    </xf>
    <xf numFmtId="39" fontId="5" fillId="0" borderId="6" xfId="1" applyNumberFormat="1" applyFont="1" applyFill="1" applyBorder="1" applyAlignment="1" applyProtection="1">
      <alignment horizontal="center" vertical="top"/>
    </xf>
    <xf numFmtId="1" fontId="6" fillId="3" borderId="19" xfId="1" applyNumberFormat="1" applyFont="1" applyFill="1" applyBorder="1" applyAlignment="1" applyProtection="1">
      <alignment horizontal="center" vertical="top"/>
      <protection locked="0"/>
    </xf>
    <xf numFmtId="1" fontId="6" fillId="3" borderId="20" xfId="1" applyNumberFormat="1" applyFont="1" applyFill="1" applyBorder="1" applyAlignment="1" applyProtection="1">
      <alignment horizontal="center" vertical="top"/>
      <protection locked="0"/>
    </xf>
    <xf numFmtId="39" fontId="6" fillId="0" borderId="14" xfId="1" applyNumberFormat="1" applyFont="1" applyFill="1" applyBorder="1" applyAlignment="1" applyProtection="1">
      <alignment horizontal="center" vertical="top"/>
    </xf>
    <xf numFmtId="2" fontId="6" fillId="7" borderId="19" xfId="1" applyNumberFormat="1" applyFont="1" applyFill="1" applyBorder="1" applyAlignment="1" applyProtection="1">
      <alignment horizontal="center" vertical="top"/>
    </xf>
    <xf numFmtId="2" fontId="6" fillId="3" borderId="19" xfId="1" applyNumberFormat="1" applyFont="1" applyFill="1" applyBorder="1" applyAlignment="1" applyProtection="1">
      <alignment horizontal="center" vertical="top"/>
      <protection locked="0"/>
    </xf>
    <xf numFmtId="0" fontId="16" fillId="0" borderId="36" xfId="15" applyFont="1" applyFill="1" applyBorder="1" applyAlignment="1" applyProtection="1">
      <alignment horizontal="center" vertical="top"/>
    </xf>
    <xf numFmtId="0" fontId="16" fillId="0" borderId="2" xfId="15" applyFont="1" applyFill="1" applyBorder="1" applyAlignment="1" applyProtection="1">
      <alignment horizontal="center" vertical="top"/>
    </xf>
    <xf numFmtId="0" fontId="16" fillId="0" borderId="3" xfId="15" applyFont="1" applyFill="1" applyBorder="1" applyAlignment="1" applyProtection="1">
      <alignment horizontal="center" vertical="top"/>
    </xf>
    <xf numFmtId="0" fontId="16" fillId="0" borderId="25" xfId="15" applyFont="1" applyFill="1" applyBorder="1" applyAlignment="1" applyProtection="1">
      <alignment horizontal="center" vertical="top"/>
    </xf>
    <xf numFmtId="0" fontId="6" fillId="4" borderId="62" xfId="0" applyFont="1" applyFill="1" applyBorder="1" applyAlignment="1" applyProtection="1">
      <alignment horizontal="left"/>
    </xf>
    <xf numFmtId="0" fontId="6" fillId="4" borderId="71" xfId="12" applyFont="1" applyFill="1" applyBorder="1" applyAlignment="1" applyProtection="1">
      <alignment vertical="top" wrapText="1"/>
    </xf>
    <xf numFmtId="0" fontId="6" fillId="4" borderId="43" xfId="12" applyFont="1" applyFill="1" applyBorder="1" applyAlignment="1" applyProtection="1">
      <alignment vertical="top" wrapText="1"/>
    </xf>
    <xf numFmtId="0" fontId="8" fillId="4" borderId="72" xfId="0" applyFont="1" applyFill="1" applyBorder="1" applyAlignment="1" applyProtection="1">
      <alignment vertical="top"/>
    </xf>
    <xf numFmtId="0" fontId="6" fillId="4" borderId="73" xfId="0" applyFont="1" applyFill="1" applyBorder="1" applyAlignment="1" applyProtection="1">
      <alignment textRotation="90"/>
    </xf>
    <xf numFmtId="0" fontId="8" fillId="4" borderId="74" xfId="0" applyFont="1" applyFill="1" applyBorder="1" applyAlignment="1" applyProtection="1">
      <alignment vertical="top"/>
    </xf>
    <xf numFmtId="0" fontId="9" fillId="4" borderId="73" xfId="0" applyFont="1" applyFill="1" applyBorder="1" applyAlignment="1" applyProtection="1">
      <alignment textRotation="90"/>
    </xf>
    <xf numFmtId="1" fontId="6" fillId="3" borderId="4" xfId="0" applyNumberFormat="1" applyFont="1" applyFill="1" applyBorder="1" applyAlignment="1" applyProtection="1">
      <alignment vertical="top"/>
      <protection locked="0"/>
    </xf>
    <xf numFmtId="1" fontId="6" fillId="3" borderId="53" xfId="0" applyNumberFormat="1" applyFont="1" applyFill="1" applyBorder="1" applyAlignment="1" applyProtection="1">
      <alignment vertical="top"/>
      <protection locked="0"/>
    </xf>
    <xf numFmtId="1" fontId="6" fillId="3" borderId="75" xfId="0" applyNumberFormat="1" applyFont="1" applyFill="1" applyBorder="1" applyAlignment="1" applyProtection="1">
      <alignment vertical="top"/>
      <protection locked="0"/>
    </xf>
    <xf numFmtId="1" fontId="6" fillId="3" borderId="55" xfId="0" applyNumberFormat="1" applyFont="1" applyFill="1" applyBorder="1" applyAlignment="1" applyProtection="1">
      <alignment vertical="top"/>
      <protection locked="0"/>
    </xf>
    <xf numFmtId="0" fontId="5" fillId="4" borderId="69" xfId="0" applyFont="1" applyFill="1" applyBorder="1" applyAlignment="1" applyProtection="1">
      <alignment horizontal="center" vertical="top"/>
    </xf>
    <xf numFmtId="0" fontId="5" fillId="4" borderId="48" xfId="0" applyFont="1" applyFill="1" applyBorder="1" applyAlignment="1" applyProtection="1">
      <alignment horizontal="center" vertical="top"/>
    </xf>
    <xf numFmtId="0" fontId="6" fillId="4" borderId="76" xfId="0" applyFont="1" applyFill="1" applyBorder="1" applyAlignment="1" applyProtection="1">
      <alignment horizontal="center" vertical="top"/>
    </xf>
    <xf numFmtId="0" fontId="6" fillId="4" borderId="13" xfId="12" applyFont="1" applyFill="1" applyBorder="1" applyAlignment="1" applyProtection="1">
      <alignment vertical="top" wrapText="1"/>
    </xf>
    <xf numFmtId="0" fontId="6" fillId="4" borderId="42" xfId="12" applyFont="1" applyFill="1" applyBorder="1" applyAlignment="1" applyProtection="1">
      <alignment vertical="top" wrapText="1"/>
    </xf>
    <xf numFmtId="0" fontId="6" fillId="4" borderId="70" xfId="12" applyFont="1" applyFill="1" applyBorder="1" applyAlignment="1" applyProtection="1">
      <alignment vertical="top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17" xfId="0" applyFont="1" applyFill="1" applyBorder="1" applyAlignment="1" applyProtection="1">
      <alignment horizontal="left"/>
      <protection locked="0"/>
    </xf>
    <xf numFmtId="3" fontId="6" fillId="3" borderId="17" xfId="0" applyNumberFormat="1" applyFont="1" applyFill="1" applyBorder="1" applyAlignment="1" applyProtection="1">
      <alignment horizontal="left" vertical="top"/>
      <protection locked="0"/>
    </xf>
    <xf numFmtId="3" fontId="6" fillId="3" borderId="17" xfId="1" applyNumberFormat="1" applyFont="1" applyFill="1" applyBorder="1" applyAlignment="1" applyProtection="1">
      <alignment horizontal="center" vertical="top"/>
      <protection locked="0"/>
    </xf>
    <xf numFmtId="165" fontId="6" fillId="3" borderId="17" xfId="1" applyNumberFormat="1" applyFont="1" applyFill="1" applyBorder="1" applyAlignment="1" applyProtection="1">
      <alignment horizontal="center" vertical="top"/>
      <protection locked="0"/>
    </xf>
    <xf numFmtId="164" fontId="6" fillId="7" borderId="17" xfId="5" applyNumberFormat="1" applyFont="1" applyFill="1" applyBorder="1" applyAlignment="1" applyProtection="1">
      <alignment horizontal="center" vertical="top"/>
    </xf>
    <xf numFmtId="0" fontId="6" fillId="3" borderId="17" xfId="0" applyFont="1" applyFill="1" applyBorder="1" applyAlignment="1" applyProtection="1">
      <alignment horizontal="left" vertical="top"/>
      <protection locked="0"/>
    </xf>
    <xf numFmtId="1" fontId="6" fillId="3" borderId="31" xfId="1" applyNumberFormat="1" applyFont="1" applyFill="1" applyBorder="1" applyAlignment="1" applyProtection="1">
      <alignment horizontal="center"/>
      <protection locked="0"/>
    </xf>
    <xf numFmtId="2" fontId="6" fillId="4" borderId="8" xfId="1" applyNumberFormat="1" applyFont="1" applyFill="1" applyBorder="1" applyAlignment="1" applyProtection="1">
      <alignment horizontal="center"/>
    </xf>
    <xf numFmtId="1" fontId="6" fillId="3" borderId="26" xfId="1" applyNumberFormat="1" applyFont="1" applyFill="1" applyBorder="1" applyAlignment="1" applyProtection="1">
      <alignment horizontal="center"/>
      <protection locked="0"/>
    </xf>
    <xf numFmtId="1" fontId="6" fillId="3" borderId="31" xfId="1" applyNumberFormat="1" applyFont="1" applyFill="1" applyBorder="1" applyAlignment="1" applyProtection="1">
      <alignment horizontal="center" vertical="top"/>
      <protection locked="0"/>
    </xf>
    <xf numFmtId="2" fontId="6" fillId="4" borderId="8" xfId="1" applyNumberFormat="1" applyFont="1" applyFill="1" applyBorder="1" applyAlignment="1" applyProtection="1">
      <alignment horizontal="center" vertical="top"/>
    </xf>
    <xf numFmtId="1" fontId="6" fillId="3" borderId="26" xfId="1" applyNumberFormat="1" applyFont="1" applyFill="1" applyBorder="1" applyAlignment="1" applyProtection="1">
      <alignment horizontal="center" vertical="top"/>
      <protection locked="0"/>
    </xf>
    <xf numFmtId="3" fontId="6" fillId="3" borderId="31" xfId="1" applyNumberFormat="1" applyFont="1" applyFill="1" applyBorder="1" applyAlignment="1" applyProtection="1">
      <alignment horizontal="center" vertical="top"/>
      <protection locked="0"/>
    </xf>
    <xf numFmtId="2" fontId="6" fillId="3" borderId="26" xfId="1" applyNumberFormat="1" applyFont="1" applyFill="1" applyBorder="1" applyAlignment="1" applyProtection="1">
      <alignment horizontal="center" vertical="top"/>
      <protection locked="0"/>
    </xf>
    <xf numFmtId="3" fontId="6" fillId="3" borderId="26" xfId="1" applyNumberFormat="1" applyFont="1" applyFill="1" applyBorder="1" applyAlignment="1" applyProtection="1">
      <alignment horizontal="center" vertical="top"/>
      <protection locked="0"/>
    </xf>
    <xf numFmtId="5" fontId="6" fillId="3" borderId="31" xfId="3" applyNumberFormat="1" applyFont="1" applyFill="1" applyBorder="1" applyAlignment="1" applyProtection="1">
      <alignment horizontal="center" vertical="top"/>
      <protection locked="0"/>
    </xf>
    <xf numFmtId="0" fontId="6" fillId="3" borderId="26" xfId="0" applyFont="1" applyFill="1" applyBorder="1" applyAlignment="1" applyProtection="1">
      <alignment horizontal="center" vertical="top"/>
      <protection locked="0"/>
    </xf>
    <xf numFmtId="0" fontId="6" fillId="6" borderId="26" xfId="0" applyFont="1" applyFill="1" applyBorder="1" applyAlignment="1" applyProtection="1">
      <alignment horizontal="center" vertical="top"/>
    </xf>
    <xf numFmtId="1" fontId="6" fillId="3" borderId="31" xfId="0" applyNumberFormat="1" applyFont="1" applyFill="1" applyBorder="1" applyAlignment="1" applyProtection="1">
      <alignment horizontal="center" vertical="top"/>
      <protection locked="0"/>
    </xf>
    <xf numFmtId="165" fontId="6" fillId="3" borderId="31" xfId="0" applyNumberFormat="1" applyFont="1" applyFill="1" applyBorder="1" applyAlignment="1" applyProtection="1">
      <alignment horizontal="center" vertical="top"/>
      <protection locked="0"/>
    </xf>
    <xf numFmtId="0" fontId="6" fillId="7" borderId="0" xfId="0" applyFont="1" applyFill="1" applyBorder="1" applyAlignment="1" applyProtection="1">
      <alignment horizontal="center" vertical="top"/>
    </xf>
    <xf numFmtId="0" fontId="5" fillId="4" borderId="0" xfId="0" applyFont="1" applyFill="1" applyAlignment="1" applyProtection="1">
      <alignment horizontal="center" vertical="top"/>
    </xf>
    <xf numFmtId="1" fontId="6" fillId="0" borderId="51" xfId="0" applyNumberFormat="1" applyFont="1" applyFill="1" applyBorder="1" applyAlignment="1" applyProtection="1">
      <alignment horizontal="left" vertical="top"/>
    </xf>
    <xf numFmtId="1" fontId="6" fillId="0" borderId="56" xfId="0" applyNumberFormat="1" applyFont="1" applyFill="1" applyBorder="1" applyAlignment="1" applyProtection="1">
      <alignment vertical="top"/>
    </xf>
    <xf numFmtId="1" fontId="6" fillId="0" borderId="51" xfId="0" applyNumberFormat="1" applyFont="1" applyFill="1" applyBorder="1" applyAlignment="1" applyProtection="1">
      <alignment vertical="top"/>
    </xf>
    <xf numFmtId="0" fontId="6" fillId="4" borderId="44" xfId="0" applyFont="1" applyFill="1" applyBorder="1" applyAlignment="1" applyProtection="1">
      <alignment vertical="top"/>
    </xf>
    <xf numFmtId="0" fontId="6" fillId="4" borderId="51" xfId="0" applyFont="1" applyFill="1" applyBorder="1" applyAlignment="1" applyProtection="1">
      <alignment vertical="top"/>
    </xf>
    <xf numFmtId="0" fontId="6" fillId="4" borderId="62" xfId="0" applyFont="1" applyFill="1" applyBorder="1" applyAlignment="1" applyProtection="1">
      <alignment vertical="top"/>
    </xf>
    <xf numFmtId="0" fontId="8" fillId="4" borderId="57" xfId="0" applyFont="1" applyFill="1" applyBorder="1" applyAlignment="1" applyProtection="1">
      <alignment vertical="top"/>
    </xf>
    <xf numFmtId="0" fontId="8" fillId="4" borderId="8" xfId="0" applyFont="1" applyFill="1" applyBorder="1" applyAlignment="1" applyProtection="1">
      <alignment vertical="top"/>
    </xf>
    <xf numFmtId="0" fontId="8" fillId="4" borderId="66" xfId="0" applyFont="1" applyFill="1" applyBorder="1" applyAlignment="1" applyProtection="1">
      <alignment vertical="top"/>
    </xf>
    <xf numFmtId="0" fontId="6" fillId="4" borderId="67" xfId="0" applyFont="1" applyFill="1" applyBorder="1" applyAlignment="1" applyProtection="1">
      <alignment vertical="top"/>
    </xf>
    <xf numFmtId="0" fontId="6" fillId="3" borderId="43" xfId="0" applyFont="1" applyFill="1" applyBorder="1" applyAlignment="1" applyProtection="1">
      <alignment vertical="top"/>
      <protection locked="0"/>
    </xf>
    <xf numFmtId="0" fontId="6" fillId="3" borderId="62" xfId="0" applyFont="1" applyFill="1" applyBorder="1" applyAlignment="1" applyProtection="1">
      <alignment vertical="top"/>
      <protection locked="0"/>
    </xf>
    <xf numFmtId="0" fontId="6" fillId="3" borderId="42" xfId="0" applyFont="1" applyFill="1" applyBorder="1" applyAlignment="1" applyProtection="1">
      <alignment vertical="top"/>
      <protection locked="0"/>
    </xf>
    <xf numFmtId="0" fontId="6" fillId="3" borderId="70" xfId="0" applyFont="1" applyFill="1" applyBorder="1" applyAlignment="1" applyProtection="1">
      <alignment vertical="top"/>
      <protection locked="0"/>
    </xf>
    <xf numFmtId="0" fontId="18" fillId="4" borderId="0" xfId="15" applyFont="1" applyFill="1" applyAlignment="1" applyProtection="1">
      <alignment horizontal="center" vertical="top"/>
    </xf>
    <xf numFmtId="0" fontId="16" fillId="3" borderId="77" xfId="15" applyFont="1" applyFill="1" applyBorder="1" applyAlignment="1" applyProtection="1">
      <alignment horizontal="left" vertical="top"/>
      <protection locked="0"/>
    </xf>
    <xf numFmtId="0" fontId="16" fillId="3" borderId="78" xfId="15" applyFont="1" applyFill="1" applyBorder="1" applyAlignment="1" applyProtection="1">
      <alignment horizontal="left" vertical="top"/>
      <protection locked="0"/>
    </xf>
    <xf numFmtId="0" fontId="16" fillId="3" borderId="79" xfId="15" applyFont="1" applyFill="1" applyBorder="1" applyAlignment="1" applyProtection="1">
      <alignment horizontal="left" vertical="top"/>
      <protection locked="0"/>
    </xf>
    <xf numFmtId="0" fontId="16" fillId="3" borderId="16" xfId="15" applyFont="1" applyFill="1" applyBorder="1" applyAlignment="1" applyProtection="1">
      <alignment horizontal="left" vertical="top"/>
      <protection locked="0"/>
    </xf>
    <xf numFmtId="0" fontId="16" fillId="3" borderId="77" xfId="15" applyFont="1" applyFill="1" applyBorder="1" applyAlignment="1" applyProtection="1">
      <alignment horizontal="left"/>
      <protection locked="0"/>
    </xf>
    <xf numFmtId="0" fontId="16" fillId="3" borderId="79" xfId="15" applyFont="1" applyFill="1" applyBorder="1" applyAlignment="1" applyProtection="1">
      <alignment horizontal="left"/>
      <protection locked="0"/>
    </xf>
    <xf numFmtId="0" fontId="16" fillId="3" borderId="78" xfId="15" applyFont="1" applyFill="1" applyBorder="1" applyAlignment="1" applyProtection="1">
      <alignment horizontal="left"/>
      <protection locked="0"/>
    </xf>
    <xf numFmtId="0" fontId="18" fillId="4" borderId="46" xfId="15" applyFont="1" applyFill="1" applyBorder="1" applyAlignment="1" applyProtection="1">
      <alignment horizontal="left"/>
    </xf>
    <xf numFmtId="0" fontId="18" fillId="4" borderId="80" xfId="15" applyFont="1" applyFill="1" applyBorder="1" applyAlignment="1" applyProtection="1">
      <alignment horizontal="left"/>
    </xf>
    <xf numFmtId="0" fontId="6" fillId="7" borderId="0" xfId="0" applyFont="1" applyFill="1" applyBorder="1" applyAlignment="1" applyProtection="1">
      <alignment horizontal="center" vertical="top"/>
    </xf>
    <xf numFmtId="165" fontId="18" fillId="4" borderId="39" xfId="15" applyNumberFormat="1" applyFont="1" applyFill="1" applyBorder="1" applyAlignment="1" applyProtection="1">
      <alignment horizontal="center"/>
    </xf>
    <xf numFmtId="165" fontId="18" fillId="4" borderId="15" xfId="15" applyNumberFormat="1" applyFont="1" applyFill="1" applyBorder="1" applyAlignment="1" applyProtection="1">
      <alignment horizontal="center"/>
    </xf>
    <xf numFmtId="165" fontId="18" fillId="4" borderId="39" xfId="15" applyNumberFormat="1" applyFont="1" applyFill="1" applyBorder="1" applyAlignment="1" applyProtection="1">
      <alignment horizontal="center" wrapText="1"/>
    </xf>
    <xf numFmtId="165" fontId="18" fillId="4" borderId="15" xfId="15" applyNumberFormat="1" applyFont="1" applyFill="1" applyBorder="1" applyAlignment="1" applyProtection="1">
      <alignment horizontal="center" wrapText="1"/>
    </xf>
    <xf numFmtId="9" fontId="18" fillId="4" borderId="81" xfId="15" applyNumberFormat="1" applyFont="1" applyFill="1" applyBorder="1" applyAlignment="1" applyProtection="1">
      <alignment horizontal="center" vertical="top" wrapText="1"/>
    </xf>
    <xf numFmtId="9" fontId="18" fillId="4" borderId="82" xfId="15" applyNumberFormat="1" applyFont="1" applyFill="1" applyBorder="1" applyAlignment="1" applyProtection="1">
      <alignment horizontal="center" vertical="top" wrapText="1"/>
    </xf>
    <xf numFmtId="9" fontId="18" fillId="4" borderId="83" xfId="15" applyNumberFormat="1" applyFont="1" applyFill="1" applyBorder="1" applyAlignment="1" applyProtection="1">
      <alignment horizontal="center" vertical="top" wrapText="1"/>
    </xf>
    <xf numFmtId="9" fontId="18" fillId="4" borderId="84" xfId="15" applyNumberFormat="1" applyFont="1" applyFill="1" applyBorder="1" applyAlignment="1" applyProtection="1">
      <alignment horizontal="center" vertical="top" wrapText="1"/>
    </xf>
    <xf numFmtId="9" fontId="18" fillId="4" borderId="85" xfId="15" applyNumberFormat="1" applyFont="1" applyFill="1" applyBorder="1" applyAlignment="1" applyProtection="1">
      <alignment horizontal="center" vertical="top" wrapText="1"/>
    </xf>
    <xf numFmtId="167" fontId="18" fillId="4" borderId="39" xfId="15" applyNumberFormat="1" applyFont="1" applyFill="1" applyBorder="1" applyAlignment="1" applyProtection="1">
      <alignment horizontal="center" wrapText="1"/>
    </xf>
    <xf numFmtId="167" fontId="18" fillId="4" borderId="15" xfId="15" applyNumberFormat="1" applyFont="1" applyFill="1" applyBorder="1" applyAlignment="1" applyProtection="1">
      <alignment horizontal="center" wrapText="1"/>
    </xf>
    <xf numFmtId="0" fontId="6" fillId="4" borderId="4" xfId="12" applyFont="1" applyFill="1" applyBorder="1" applyAlignment="1" applyProtection="1">
      <alignment vertical="top"/>
    </xf>
    <xf numFmtId="0" fontId="16" fillId="4" borderId="4" xfId="15" applyFont="1" applyFill="1" applyBorder="1" applyAlignment="1" applyProtection="1">
      <alignment vertical="top"/>
    </xf>
    <xf numFmtId="0" fontId="16" fillId="4" borderId="26" xfId="15" applyFont="1" applyFill="1" applyBorder="1" applyAlignment="1" applyProtection="1">
      <alignment vertical="top" wrapText="1"/>
    </xf>
    <xf numFmtId="0" fontId="16" fillId="4" borderId="62" xfId="15" applyFont="1" applyFill="1" applyBorder="1" applyAlignment="1" applyProtection="1">
      <alignment vertical="top" wrapText="1"/>
    </xf>
    <xf numFmtId="0" fontId="16" fillId="4" borderId="26" xfId="15" applyFont="1" applyFill="1" applyBorder="1" applyAlignment="1" applyProtection="1">
      <alignment horizontal="left" vertical="top" wrapText="1"/>
    </xf>
    <xf numFmtId="0" fontId="16" fillId="4" borderId="62" xfId="15" applyFont="1" applyFill="1" applyBorder="1" applyAlignment="1" applyProtection="1">
      <alignment horizontal="left" vertical="top" wrapText="1"/>
    </xf>
    <xf numFmtId="0" fontId="18" fillId="4" borderId="0" xfId="15" applyFont="1" applyFill="1" applyBorder="1" applyAlignment="1" applyProtection="1">
      <alignment horizontal="center" vertical="top"/>
    </xf>
    <xf numFmtId="9" fontId="18" fillId="4" borderId="86" xfId="15" applyNumberFormat="1" applyFont="1" applyFill="1" applyBorder="1" applyAlignment="1" applyProtection="1">
      <alignment horizontal="center" wrapText="1"/>
    </xf>
    <xf numFmtId="9" fontId="18" fillId="4" borderId="87" xfId="15" applyNumberFormat="1" applyFont="1" applyFill="1" applyBorder="1" applyAlignment="1" applyProtection="1">
      <alignment horizontal="center" wrapText="1"/>
    </xf>
    <xf numFmtId="0" fontId="18" fillId="4" borderId="46" xfId="15" applyFont="1" applyFill="1" applyBorder="1" applyAlignment="1" applyProtection="1">
      <alignment horizontal="center"/>
    </xf>
    <xf numFmtId="0" fontId="18" fillId="4" borderId="88" xfId="15" applyFont="1" applyFill="1" applyBorder="1" applyAlignment="1" applyProtection="1">
      <alignment horizontal="center"/>
    </xf>
    <xf numFmtId="165" fontId="18" fillId="4" borderId="89" xfId="15" applyNumberFormat="1" applyFont="1" applyFill="1" applyBorder="1" applyAlignment="1" applyProtection="1">
      <alignment horizontal="center"/>
    </xf>
    <xf numFmtId="165" fontId="18" fillId="4" borderId="90" xfId="15" applyNumberFormat="1" applyFont="1" applyFill="1" applyBorder="1" applyAlignment="1" applyProtection="1">
      <alignment horizontal="center"/>
    </xf>
    <xf numFmtId="9" fontId="18" fillId="4" borderId="39" xfId="15" applyNumberFormat="1" applyFont="1" applyFill="1" applyBorder="1" applyAlignment="1" applyProtection="1">
      <alignment horizontal="center" wrapText="1"/>
    </xf>
    <xf numFmtId="9" fontId="18" fillId="4" borderId="92" xfId="15" applyNumberFormat="1" applyFont="1" applyFill="1" applyBorder="1" applyAlignment="1" applyProtection="1">
      <alignment horizontal="center" wrapText="1"/>
    </xf>
    <xf numFmtId="0" fontId="16" fillId="3" borderId="26" xfId="15" applyFont="1" applyFill="1" applyBorder="1" applyAlignment="1" applyProtection="1">
      <alignment vertical="top" wrapText="1"/>
      <protection locked="0"/>
    </xf>
    <xf numFmtId="0" fontId="16" fillId="3" borderId="62" xfId="15" applyFont="1" applyFill="1" applyBorder="1" applyAlignment="1" applyProtection="1">
      <alignment vertical="top" wrapText="1"/>
      <protection locked="0"/>
    </xf>
    <xf numFmtId="0" fontId="18" fillId="4" borderId="89" xfId="15" applyFont="1" applyFill="1" applyBorder="1" applyAlignment="1" applyProtection="1">
      <alignment horizontal="left"/>
    </xf>
    <xf numFmtId="0" fontId="18" fillId="4" borderId="90" xfId="15" applyFont="1" applyFill="1" applyBorder="1" applyAlignment="1" applyProtection="1">
      <alignment horizontal="left"/>
    </xf>
    <xf numFmtId="0" fontId="16" fillId="4" borderId="28" xfId="15" applyFont="1" applyFill="1" applyBorder="1" applyAlignment="1" applyProtection="1">
      <alignment wrapText="1"/>
    </xf>
    <xf numFmtId="0" fontId="16" fillId="4" borderId="91" xfId="15" applyFont="1" applyFill="1" applyBorder="1" applyAlignment="1" applyProtection="1">
      <alignment wrapText="1"/>
    </xf>
    <xf numFmtId="37" fontId="5" fillId="4" borderId="93" xfId="1" applyNumberFormat="1" applyFont="1" applyFill="1" applyBorder="1" applyAlignment="1" applyProtection="1">
      <alignment horizontal="center" wrapText="1"/>
    </xf>
    <xf numFmtId="37" fontId="5" fillId="4" borderId="94" xfId="1" applyNumberFormat="1" applyFont="1" applyFill="1" applyBorder="1" applyAlignment="1" applyProtection="1">
      <alignment horizontal="center" wrapText="1"/>
    </xf>
    <xf numFmtId="3" fontId="5" fillId="4" borderId="93" xfId="1" applyNumberFormat="1" applyFont="1" applyFill="1" applyBorder="1" applyAlignment="1" applyProtection="1">
      <alignment horizontal="center" wrapText="1"/>
    </xf>
    <xf numFmtId="3" fontId="5" fillId="4" borderId="94" xfId="1" applyNumberFormat="1" applyFont="1" applyFill="1" applyBorder="1" applyAlignment="1" applyProtection="1">
      <alignment horizontal="center" wrapText="1"/>
    </xf>
    <xf numFmtId="37" fontId="5" fillId="4" borderId="39" xfId="1" applyNumberFormat="1" applyFont="1" applyFill="1" applyBorder="1" applyAlignment="1" applyProtection="1">
      <alignment horizontal="center" wrapText="1"/>
    </xf>
    <xf numFmtId="37" fontId="5" fillId="4" borderId="96" xfId="1" applyNumberFormat="1" applyFont="1" applyFill="1" applyBorder="1" applyAlignment="1" applyProtection="1">
      <alignment horizontal="center" wrapText="1"/>
    </xf>
    <xf numFmtId="0" fontId="5" fillId="4" borderId="69" xfId="0" applyFont="1" applyFill="1" applyBorder="1" applyAlignment="1" applyProtection="1">
      <alignment horizontal="center"/>
    </xf>
    <xf numFmtId="0" fontId="5" fillId="4" borderId="52" xfId="0" applyFont="1" applyFill="1" applyBorder="1" applyAlignment="1" applyProtection="1">
      <alignment horizontal="center"/>
    </xf>
    <xf numFmtId="164" fontId="5" fillId="4" borderId="93" xfId="5" applyNumberFormat="1" applyFont="1" applyFill="1" applyBorder="1" applyAlignment="1" applyProtection="1">
      <alignment horizontal="center" wrapText="1"/>
    </xf>
    <xf numFmtId="164" fontId="5" fillId="4" borderId="94" xfId="5" applyNumberFormat="1" applyFont="1" applyFill="1" applyBorder="1" applyAlignment="1" applyProtection="1">
      <alignment horizontal="center" wrapText="1"/>
    </xf>
    <xf numFmtId="164" fontId="5" fillId="4" borderId="95" xfId="5" applyNumberFormat="1" applyFont="1" applyFill="1" applyBorder="1" applyAlignment="1" applyProtection="1">
      <alignment horizontal="center" wrapText="1"/>
    </xf>
    <xf numFmtId="164" fontId="5" fillId="4" borderId="6" xfId="5" applyNumberFormat="1" applyFont="1" applyFill="1" applyBorder="1" applyAlignment="1" applyProtection="1">
      <alignment horizontal="center" wrapText="1"/>
    </xf>
    <xf numFmtId="0" fontId="5" fillId="4" borderId="0" xfId="0" applyFont="1" applyFill="1" applyAlignment="1" applyProtection="1">
      <alignment horizontal="center" vertical="top"/>
    </xf>
    <xf numFmtId="0" fontId="5" fillId="4" borderId="93" xfId="0" applyFont="1" applyFill="1" applyBorder="1" applyAlignment="1" applyProtection="1">
      <alignment horizontal="center" wrapText="1"/>
    </xf>
    <xf numFmtId="0" fontId="5" fillId="4" borderId="94" xfId="0" applyFont="1" applyFill="1" applyBorder="1" applyAlignment="1" applyProtection="1">
      <alignment horizontal="center" wrapText="1"/>
    </xf>
    <xf numFmtId="164" fontId="6" fillId="3" borderId="27" xfId="0" applyNumberFormat="1" applyFont="1" applyFill="1" applyBorder="1" applyAlignment="1" applyProtection="1">
      <alignment horizontal="center" vertical="top"/>
      <protection locked="0"/>
    </xf>
    <xf numFmtId="164" fontId="6" fillId="3" borderId="98" xfId="0" applyNumberFormat="1" applyFont="1" applyFill="1" applyBorder="1" applyAlignment="1" applyProtection="1">
      <alignment horizontal="center" vertical="top"/>
      <protection locked="0"/>
    </xf>
    <xf numFmtId="165" fontId="6" fillId="3" borderId="26" xfId="17" applyNumberFormat="1" applyFont="1" applyFill="1" applyBorder="1" applyAlignment="1" applyProtection="1">
      <alignment horizontal="center" vertical="top"/>
      <protection locked="0"/>
    </xf>
    <xf numFmtId="165" fontId="6" fillId="3" borderId="97" xfId="17" applyNumberFormat="1" applyFont="1" applyFill="1" applyBorder="1" applyAlignment="1" applyProtection="1">
      <alignment horizontal="center" vertical="top"/>
      <protection locked="0"/>
    </xf>
    <xf numFmtId="10" fontId="6" fillId="3" borderId="26" xfId="17" applyNumberFormat="1" applyFont="1" applyFill="1" applyBorder="1" applyAlignment="1" applyProtection="1">
      <alignment horizontal="center" vertical="top"/>
      <protection locked="0"/>
    </xf>
    <xf numFmtId="10" fontId="6" fillId="3" borderId="97" xfId="17" applyNumberFormat="1" applyFont="1" applyFill="1" applyBorder="1" applyAlignment="1" applyProtection="1">
      <alignment horizontal="center" vertical="top"/>
      <protection locked="0"/>
    </xf>
    <xf numFmtId="39" fontId="6" fillId="3" borderId="26" xfId="1" applyNumberFormat="1" applyFont="1" applyFill="1" applyBorder="1" applyAlignment="1" applyProtection="1">
      <alignment horizontal="center" vertical="top"/>
      <protection locked="0"/>
    </xf>
    <xf numFmtId="39" fontId="6" fillId="3" borderId="97" xfId="1" applyNumberFormat="1" applyFont="1" applyFill="1" applyBorder="1" applyAlignment="1" applyProtection="1">
      <alignment horizontal="center" vertical="top"/>
      <protection locked="0"/>
    </xf>
    <xf numFmtId="1" fontId="6" fillId="3" borderId="26" xfId="1" applyNumberFormat="1" applyFont="1" applyFill="1" applyBorder="1" applyAlignment="1" applyProtection="1">
      <alignment horizontal="center" vertical="top"/>
      <protection locked="0"/>
    </xf>
    <xf numFmtId="1" fontId="6" fillId="3" borderId="97" xfId="1" applyNumberFormat="1" applyFont="1" applyFill="1" applyBorder="1" applyAlignment="1" applyProtection="1">
      <alignment horizontal="center" vertical="top"/>
      <protection locked="0"/>
    </xf>
    <xf numFmtId="3" fontId="6" fillId="3" borderId="26" xfId="1" applyNumberFormat="1" applyFont="1" applyFill="1" applyBorder="1" applyAlignment="1" applyProtection="1">
      <alignment horizontal="center" vertical="top"/>
      <protection locked="0"/>
    </xf>
    <xf numFmtId="3" fontId="6" fillId="3" borderId="97" xfId="1" applyNumberFormat="1" applyFont="1" applyFill="1" applyBorder="1" applyAlignment="1" applyProtection="1">
      <alignment horizontal="center" vertical="top"/>
      <protection locked="0"/>
    </xf>
    <xf numFmtId="2" fontId="6" fillId="3" borderId="26" xfId="1" applyNumberFormat="1" applyFont="1" applyFill="1" applyBorder="1" applyAlignment="1" applyProtection="1">
      <alignment horizontal="center" vertical="top"/>
      <protection locked="0"/>
    </xf>
    <xf numFmtId="2" fontId="6" fillId="3" borderId="97" xfId="1" applyNumberFormat="1" applyFont="1" applyFill="1" applyBorder="1" applyAlignment="1" applyProtection="1">
      <alignment horizontal="center" vertical="top"/>
      <protection locked="0"/>
    </xf>
    <xf numFmtId="0" fontId="6" fillId="3" borderId="26" xfId="0" applyFont="1" applyFill="1" applyBorder="1" applyAlignment="1" applyProtection="1">
      <alignment horizontal="center" vertical="top"/>
      <protection locked="0"/>
    </xf>
    <xf numFmtId="0" fontId="6" fillId="3" borderId="97" xfId="0" applyFont="1" applyFill="1" applyBorder="1" applyAlignment="1" applyProtection="1">
      <alignment horizontal="center" vertical="top"/>
      <protection locked="0"/>
    </xf>
    <xf numFmtId="0" fontId="6" fillId="8" borderId="65" xfId="0" applyFont="1" applyFill="1" applyBorder="1" applyAlignment="1" applyProtection="1">
      <alignment vertical="top"/>
    </xf>
    <xf numFmtId="0" fontId="6" fillId="8" borderId="99" xfId="0" applyFont="1" applyFill="1" applyBorder="1" applyAlignment="1" applyProtection="1">
      <alignment vertical="top"/>
    </xf>
    <xf numFmtId="0" fontId="6" fillId="3" borderId="65" xfId="0" applyFont="1" applyFill="1" applyBorder="1" applyAlignment="1" applyProtection="1">
      <alignment vertical="top"/>
      <protection locked="0"/>
    </xf>
    <xf numFmtId="0" fontId="6" fillId="3" borderId="99" xfId="0" applyFont="1" applyFill="1" applyBorder="1" applyAlignment="1" applyProtection="1">
      <alignment vertical="top"/>
      <protection locked="0"/>
    </xf>
    <xf numFmtId="0" fontId="5" fillId="4" borderId="89" xfId="0" applyFont="1" applyFill="1" applyBorder="1" applyAlignment="1" applyProtection="1">
      <alignment horizontal="center" vertical="top"/>
    </xf>
    <xf numFmtId="0" fontId="5" fillId="4" borderId="83" xfId="0" applyFont="1" applyFill="1" applyBorder="1" applyAlignment="1" applyProtection="1">
      <alignment horizontal="center" vertical="top"/>
    </xf>
    <xf numFmtId="0" fontId="5" fillId="4" borderId="0" xfId="0" applyFont="1" applyFill="1" applyAlignment="1" applyProtection="1">
      <alignment horizontal="center" vertical="center"/>
    </xf>
    <xf numFmtId="0" fontId="5" fillId="4" borderId="30" xfId="0" applyFont="1" applyFill="1" applyBorder="1" applyAlignment="1" applyProtection="1">
      <alignment horizontal="center" vertical="center"/>
    </xf>
    <xf numFmtId="0" fontId="6" fillId="4" borderId="67" xfId="0" applyFont="1" applyFill="1" applyBorder="1" applyAlignment="1" applyProtection="1">
      <alignment vertical="top"/>
    </xf>
    <xf numFmtId="0" fontId="6" fillId="4" borderId="71" xfId="0" applyFont="1" applyFill="1" applyBorder="1" applyAlignment="1" applyProtection="1">
      <alignment vertical="top"/>
    </xf>
    <xf numFmtId="0" fontId="6" fillId="8" borderId="100" xfId="0" applyFont="1" applyFill="1" applyBorder="1" applyAlignment="1" applyProtection="1">
      <alignment vertical="top"/>
    </xf>
    <xf numFmtId="0" fontId="6" fillId="8" borderId="101" xfId="0" applyFont="1" applyFill="1" applyBorder="1" applyAlignment="1" applyProtection="1">
      <alignment vertical="top"/>
    </xf>
    <xf numFmtId="0" fontId="6" fillId="3" borderId="100" xfId="0" applyFont="1" applyFill="1" applyBorder="1" applyAlignment="1" applyProtection="1">
      <alignment vertical="top"/>
      <protection locked="0"/>
    </xf>
    <xf numFmtId="0" fontId="6" fillId="3" borderId="101" xfId="0" applyFont="1" applyFill="1" applyBorder="1" applyAlignment="1" applyProtection="1">
      <alignment vertical="top"/>
      <protection locked="0"/>
    </xf>
    <xf numFmtId="0" fontId="6" fillId="3" borderId="26" xfId="0" applyFont="1" applyFill="1" applyBorder="1" applyAlignment="1" applyProtection="1">
      <alignment vertical="top"/>
      <protection locked="0"/>
    </xf>
    <xf numFmtId="0" fontId="6" fillId="3" borderId="102" xfId="0" applyFont="1" applyFill="1" applyBorder="1" applyAlignment="1" applyProtection="1">
      <alignment vertical="top"/>
      <protection locked="0"/>
    </xf>
    <xf numFmtId="0" fontId="6" fillId="4" borderId="58" xfId="0" applyFont="1" applyFill="1" applyBorder="1" applyAlignment="1" applyProtection="1">
      <alignment vertical="top"/>
    </xf>
    <xf numFmtId="0" fontId="6" fillId="4" borderId="57" xfId="0" applyFont="1" applyFill="1" applyBorder="1" applyAlignment="1" applyProtection="1">
      <alignment vertical="top"/>
    </xf>
    <xf numFmtId="0" fontId="6" fillId="8" borderId="26" xfId="0" applyFont="1" applyFill="1" applyBorder="1" applyAlignment="1" applyProtection="1">
      <alignment vertical="top"/>
    </xf>
    <xf numFmtId="0" fontId="6" fillId="8" borderId="102" xfId="0" applyFont="1" applyFill="1" applyBorder="1" applyAlignment="1" applyProtection="1">
      <alignment vertical="top"/>
    </xf>
    <xf numFmtId="1" fontId="6" fillId="3" borderId="26" xfId="0" applyNumberFormat="1" applyFont="1" applyFill="1" applyBorder="1" applyAlignment="1" applyProtection="1">
      <alignment horizontal="center" vertical="top"/>
      <protection locked="0"/>
    </xf>
    <xf numFmtId="1" fontId="6" fillId="3" borderId="102" xfId="0" applyNumberFormat="1" applyFont="1" applyFill="1" applyBorder="1" applyAlignment="1" applyProtection="1">
      <alignment horizontal="center" vertical="top"/>
      <protection locked="0"/>
    </xf>
    <xf numFmtId="0" fontId="6" fillId="4" borderId="44" xfId="0" applyFont="1" applyFill="1" applyBorder="1" applyAlignment="1" applyProtection="1">
      <alignment vertical="top"/>
    </xf>
    <xf numFmtId="0" fontId="6" fillId="4" borderId="51" xfId="0" applyFont="1" applyFill="1" applyBorder="1" applyAlignment="1" applyProtection="1">
      <alignment vertical="top"/>
    </xf>
    <xf numFmtId="0" fontId="6" fillId="4" borderId="62" xfId="0" applyFont="1" applyFill="1" applyBorder="1" applyAlignment="1" applyProtection="1">
      <alignment vertical="top"/>
    </xf>
    <xf numFmtId="165" fontId="6" fillId="8" borderId="26" xfId="0" applyNumberFormat="1" applyFont="1" applyFill="1" applyBorder="1" applyAlignment="1" applyProtection="1">
      <alignment vertical="top"/>
    </xf>
    <xf numFmtId="165" fontId="6" fillId="8" borderId="102" xfId="0" applyNumberFormat="1" applyFont="1" applyFill="1" applyBorder="1" applyAlignment="1" applyProtection="1">
      <alignment vertical="top"/>
    </xf>
    <xf numFmtId="165" fontId="6" fillId="3" borderId="26" xfId="0" applyNumberFormat="1" applyFont="1" applyFill="1" applyBorder="1" applyAlignment="1" applyProtection="1">
      <alignment vertical="top"/>
      <protection locked="0"/>
    </xf>
    <xf numFmtId="165" fontId="6" fillId="3" borderId="102" xfId="0" applyNumberFormat="1" applyFont="1" applyFill="1" applyBorder="1" applyAlignment="1" applyProtection="1">
      <alignment vertical="top"/>
      <protection locked="0"/>
    </xf>
    <xf numFmtId="10" fontId="6" fillId="3" borderId="26" xfId="0" applyNumberFormat="1" applyFont="1" applyFill="1" applyBorder="1" applyAlignment="1" applyProtection="1">
      <alignment vertical="top"/>
      <protection locked="0"/>
    </xf>
    <xf numFmtId="10" fontId="6" fillId="3" borderId="102" xfId="0" applyNumberFormat="1" applyFont="1" applyFill="1" applyBorder="1" applyAlignment="1" applyProtection="1">
      <alignment vertical="top"/>
      <protection locked="0"/>
    </xf>
    <xf numFmtId="0" fontId="8" fillId="4" borderId="57" xfId="0" applyFont="1" applyFill="1" applyBorder="1" applyAlignment="1" applyProtection="1">
      <alignment vertical="top"/>
    </xf>
    <xf numFmtId="0" fontId="8" fillId="4" borderId="103" xfId="0" applyFont="1" applyFill="1" applyBorder="1" applyAlignment="1" applyProtection="1">
      <alignment vertical="top"/>
    </xf>
    <xf numFmtId="0" fontId="8" fillId="4" borderId="8" xfId="0" applyFont="1" applyFill="1" applyBorder="1" applyAlignment="1" applyProtection="1">
      <alignment vertical="top"/>
    </xf>
    <xf numFmtId="0" fontId="8" fillId="4" borderId="66" xfId="0" applyFont="1" applyFill="1" applyBorder="1" applyAlignment="1" applyProtection="1">
      <alignment vertical="top"/>
    </xf>
    <xf numFmtId="10" fontId="6" fillId="8" borderId="26" xfId="0" applyNumberFormat="1" applyFont="1" applyFill="1" applyBorder="1" applyAlignment="1" applyProtection="1">
      <alignment vertical="top"/>
    </xf>
    <xf numFmtId="10" fontId="6" fillId="8" borderId="102" xfId="0" applyNumberFormat="1" applyFont="1" applyFill="1" applyBorder="1" applyAlignment="1" applyProtection="1">
      <alignment vertical="top"/>
    </xf>
    <xf numFmtId="0" fontId="6" fillId="4" borderId="44" xfId="0" applyFont="1" applyFill="1" applyBorder="1" applyAlignment="1" applyProtection="1">
      <alignment vertical="top" wrapText="1"/>
    </xf>
    <xf numFmtId="0" fontId="6" fillId="4" borderId="51" xfId="0" applyFont="1" applyFill="1" applyBorder="1" applyAlignment="1" applyProtection="1">
      <alignment vertical="top" wrapText="1"/>
    </xf>
    <xf numFmtId="0" fontId="6" fillId="4" borderId="62" xfId="0" applyFont="1" applyFill="1" applyBorder="1" applyAlignment="1" applyProtection="1">
      <alignment vertical="top" wrapText="1"/>
    </xf>
    <xf numFmtId="1" fontId="6" fillId="0" borderId="44" xfId="0" applyNumberFormat="1" applyFont="1" applyFill="1" applyBorder="1" applyAlignment="1" applyProtection="1">
      <alignment horizontal="left" vertical="top"/>
    </xf>
    <xf numFmtId="1" fontId="6" fillId="0" borderId="51" xfId="0" applyNumberFormat="1" applyFont="1" applyFill="1" applyBorder="1" applyAlignment="1" applyProtection="1">
      <alignment horizontal="left" vertical="top"/>
    </xf>
    <xf numFmtId="1" fontId="6" fillId="5" borderId="51" xfId="0" applyNumberFormat="1" applyFont="1" applyFill="1" applyBorder="1" applyAlignment="1" applyProtection="1">
      <alignment horizontal="center" vertical="top"/>
    </xf>
    <xf numFmtId="1" fontId="6" fillId="5" borderId="102" xfId="0" applyNumberFormat="1" applyFont="1" applyFill="1" applyBorder="1" applyAlignment="1" applyProtection="1">
      <alignment horizontal="center" vertical="top"/>
    </xf>
    <xf numFmtId="165" fontId="6" fillId="5" borderId="51" xfId="0" applyNumberFormat="1" applyFont="1" applyFill="1" applyBorder="1" applyAlignment="1" applyProtection="1">
      <alignment horizontal="center" vertical="top"/>
    </xf>
    <xf numFmtId="165" fontId="6" fillId="5" borderId="102" xfId="0" applyNumberFormat="1" applyFont="1" applyFill="1" applyBorder="1" applyAlignment="1" applyProtection="1">
      <alignment horizontal="center" vertical="top"/>
    </xf>
    <xf numFmtId="1" fontId="6" fillId="0" borderId="107" xfId="0" applyNumberFormat="1" applyFont="1" applyFill="1" applyBorder="1" applyAlignment="1" applyProtection="1">
      <alignment vertical="top"/>
    </xf>
    <xf numFmtId="1" fontId="6" fillId="0" borderId="56" xfId="0" applyNumberFormat="1" applyFont="1" applyFill="1" applyBorder="1" applyAlignment="1" applyProtection="1">
      <alignment vertical="top"/>
    </xf>
    <xf numFmtId="3" fontId="6" fillId="5" borderId="56" xfId="0" applyNumberFormat="1" applyFont="1" applyFill="1" applyBorder="1" applyAlignment="1" applyProtection="1">
      <alignment horizontal="center" vertical="top"/>
    </xf>
    <xf numFmtId="3" fontId="6" fillId="5" borderId="108" xfId="0" applyNumberFormat="1" applyFont="1" applyFill="1" applyBorder="1" applyAlignment="1" applyProtection="1">
      <alignment horizontal="center" vertical="top"/>
    </xf>
    <xf numFmtId="1" fontId="6" fillId="0" borderId="44" xfId="0" applyNumberFormat="1" applyFont="1" applyFill="1" applyBorder="1" applyAlignment="1" applyProtection="1">
      <alignment vertical="top"/>
    </xf>
    <xf numFmtId="1" fontId="6" fillId="0" borderId="51" xfId="0" applyNumberFormat="1" applyFont="1" applyFill="1" applyBorder="1" applyAlignment="1" applyProtection="1">
      <alignment vertical="top"/>
    </xf>
    <xf numFmtId="3" fontId="6" fillId="3" borderId="27" xfId="0" applyNumberFormat="1" applyFont="1" applyFill="1" applyBorder="1" applyAlignment="1" applyProtection="1">
      <alignment horizontal="center" vertical="top"/>
      <protection locked="0"/>
    </xf>
    <xf numFmtId="3" fontId="6" fillId="3" borderId="108" xfId="0" applyNumberFormat="1" applyFont="1" applyFill="1" applyBorder="1" applyAlignment="1" applyProtection="1">
      <alignment horizontal="center" vertical="top"/>
      <protection locked="0"/>
    </xf>
    <xf numFmtId="0" fontId="6" fillId="3" borderId="51" xfId="0" applyFont="1" applyFill="1" applyBorder="1" applyAlignment="1" applyProtection="1">
      <alignment vertical="top"/>
      <protection locked="0"/>
    </xf>
    <xf numFmtId="0" fontId="8" fillId="4" borderId="44" xfId="0" applyFont="1" applyFill="1" applyBorder="1" applyAlignment="1" applyProtection="1">
      <alignment vertical="top"/>
    </xf>
    <xf numFmtId="0" fontId="8" fillId="4" borderId="51" xfId="0" applyFont="1" applyFill="1" applyBorder="1" applyAlignment="1" applyProtection="1">
      <alignment vertical="top"/>
    </xf>
    <xf numFmtId="0" fontId="6" fillId="3" borderId="104" xfId="0" applyFont="1" applyFill="1" applyBorder="1" applyAlignment="1" applyProtection="1">
      <alignment vertical="top"/>
      <protection locked="0"/>
    </xf>
    <xf numFmtId="0" fontId="6" fillId="3" borderId="103" xfId="0" applyFont="1" applyFill="1" applyBorder="1" applyAlignment="1" applyProtection="1">
      <alignment vertical="top"/>
      <protection locked="0"/>
    </xf>
    <xf numFmtId="0" fontId="6" fillId="4" borderId="44" xfId="0" applyFont="1" applyFill="1" applyBorder="1" applyAlignment="1" applyProtection="1">
      <alignment horizontal="left" wrapText="1"/>
    </xf>
    <xf numFmtId="0" fontId="6" fillId="4" borderId="51" xfId="0" applyFont="1" applyFill="1" applyBorder="1" applyAlignment="1" applyProtection="1">
      <alignment horizontal="left" wrapText="1"/>
    </xf>
    <xf numFmtId="0" fontId="6" fillId="4" borderId="62" xfId="0" applyFont="1" applyFill="1" applyBorder="1" applyAlignment="1" applyProtection="1">
      <alignment horizontal="left" wrapText="1"/>
    </xf>
    <xf numFmtId="0" fontId="6" fillId="3" borderId="109" xfId="0" applyFont="1" applyFill="1" applyBorder="1" applyAlignment="1" applyProtection="1">
      <alignment horizontal="right"/>
      <protection locked="0"/>
    </xf>
    <xf numFmtId="0" fontId="6" fillId="3" borderId="66" xfId="0" applyFont="1" applyFill="1" applyBorder="1" applyAlignment="1" applyProtection="1">
      <alignment horizontal="right"/>
      <protection locked="0"/>
    </xf>
    <xf numFmtId="0" fontId="6" fillId="5" borderId="51" xfId="0" applyFont="1" applyFill="1" applyBorder="1" applyAlignment="1" applyProtection="1">
      <alignment vertical="top"/>
    </xf>
    <xf numFmtId="0" fontId="6" fillId="5" borderId="102" xfId="0" applyFont="1" applyFill="1" applyBorder="1" applyAlignment="1" applyProtection="1">
      <alignment vertical="top"/>
    </xf>
    <xf numFmtId="0" fontId="6" fillId="4" borderId="67" xfId="0" applyFont="1" applyFill="1" applyBorder="1" applyAlignment="1" applyProtection="1">
      <alignment horizontal="center" textRotation="90" wrapText="1"/>
    </xf>
    <xf numFmtId="0" fontId="6" fillId="4" borderId="101" xfId="0" applyFont="1" applyFill="1" applyBorder="1" applyAlignment="1" applyProtection="1">
      <alignment horizontal="center" textRotation="90" wrapText="1"/>
    </xf>
    <xf numFmtId="1" fontId="6" fillId="3" borderId="51" xfId="0" applyNumberFormat="1" applyFont="1" applyFill="1" applyBorder="1" applyAlignment="1" applyProtection="1">
      <alignment horizontal="center" vertical="top"/>
      <protection locked="0"/>
    </xf>
    <xf numFmtId="165" fontId="6" fillId="8" borderId="31" xfId="0" applyNumberFormat="1" applyFont="1" applyFill="1" applyBorder="1" applyAlignment="1" applyProtection="1">
      <alignment vertical="top"/>
    </xf>
    <xf numFmtId="165" fontId="6" fillId="8" borderId="99" xfId="0" applyNumberFormat="1" applyFont="1" applyFill="1" applyBorder="1" applyAlignment="1" applyProtection="1">
      <alignment vertical="top"/>
    </xf>
    <xf numFmtId="165" fontId="6" fillId="3" borderId="31" xfId="0" applyNumberFormat="1" applyFont="1" applyFill="1" applyBorder="1" applyAlignment="1" applyProtection="1">
      <alignment vertical="top"/>
      <protection locked="0"/>
    </xf>
    <xf numFmtId="165" fontId="6" fillId="3" borderId="99" xfId="0" applyNumberFormat="1" applyFont="1" applyFill="1" applyBorder="1" applyAlignment="1" applyProtection="1">
      <alignment vertical="top"/>
      <protection locked="0"/>
    </xf>
    <xf numFmtId="0" fontId="6" fillId="5" borderId="109" xfId="0" applyFont="1" applyFill="1" applyBorder="1" applyAlignment="1" applyProtection="1">
      <alignment horizontal="center"/>
      <protection locked="0"/>
    </xf>
    <xf numFmtId="0" fontId="6" fillId="5" borderId="6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</xf>
    <xf numFmtId="1" fontId="6" fillId="3" borderId="26" xfId="0" applyNumberFormat="1" applyFont="1" applyFill="1" applyBorder="1" applyAlignment="1" applyProtection="1">
      <alignment vertical="top"/>
      <protection locked="0"/>
    </xf>
    <xf numFmtId="1" fontId="6" fillId="3" borderId="102" xfId="0" applyNumberFormat="1" applyFont="1" applyFill="1" applyBorder="1" applyAlignment="1" applyProtection="1">
      <alignment vertical="top"/>
      <protection locked="0"/>
    </xf>
    <xf numFmtId="0" fontId="6" fillId="4" borderId="4" xfId="15" applyFont="1" applyFill="1" applyBorder="1" applyAlignment="1" applyProtection="1">
      <alignment vertical="top"/>
    </xf>
    <xf numFmtId="0" fontId="6" fillId="5" borderId="31" xfId="15" applyFont="1" applyFill="1" applyBorder="1" applyAlignment="1" applyProtection="1">
      <alignment vertical="top"/>
      <protection locked="0"/>
    </xf>
    <xf numFmtId="0" fontId="6" fillId="5" borderId="65" xfId="15" applyFont="1" applyFill="1" applyBorder="1" applyAlignment="1" applyProtection="1">
      <alignment vertical="top"/>
      <protection locked="0"/>
    </xf>
    <xf numFmtId="0" fontId="6" fillId="5" borderId="70" xfId="15" applyFont="1" applyFill="1" applyBorder="1" applyAlignment="1" applyProtection="1">
      <alignment vertical="top"/>
      <protection locked="0"/>
    </xf>
    <xf numFmtId="0" fontId="6" fillId="3" borderId="31" xfId="15" applyFont="1" applyFill="1" applyBorder="1" applyAlignment="1" applyProtection="1">
      <alignment vertical="top"/>
      <protection locked="0"/>
    </xf>
    <xf numFmtId="0" fontId="6" fillId="3" borderId="65" xfId="15" applyFont="1" applyFill="1" applyBorder="1" applyAlignment="1" applyProtection="1">
      <alignment vertical="top"/>
      <protection locked="0"/>
    </xf>
    <xf numFmtId="0" fontId="6" fillId="3" borderId="70" xfId="15" applyFont="1" applyFill="1" applyBorder="1" applyAlignment="1" applyProtection="1">
      <alignment vertical="top"/>
      <protection locked="0"/>
    </xf>
    <xf numFmtId="0" fontId="6" fillId="4" borderId="43" xfId="15" applyFont="1" applyFill="1" applyBorder="1" applyAlignment="1" applyProtection="1">
      <alignment vertical="top"/>
    </xf>
    <xf numFmtId="0" fontId="6" fillId="4" borderId="62" xfId="15" applyFont="1" applyFill="1" applyBorder="1" applyAlignment="1" applyProtection="1">
      <alignment vertical="top"/>
    </xf>
    <xf numFmtId="0" fontId="6" fillId="5" borderId="105" xfId="15" applyFont="1" applyFill="1" applyBorder="1" applyAlignment="1" applyProtection="1">
      <alignment vertical="top"/>
      <protection locked="0"/>
    </xf>
    <xf numFmtId="0" fontId="6" fillId="5" borderId="0" xfId="15" applyFont="1" applyFill="1" applyBorder="1" applyAlignment="1" applyProtection="1">
      <alignment vertical="top"/>
      <protection locked="0"/>
    </xf>
    <xf numFmtId="0" fontId="6" fillId="5" borderId="106" xfId="15" applyFont="1" applyFill="1" applyBorder="1" applyAlignment="1" applyProtection="1">
      <alignment vertical="top"/>
      <protection locked="0"/>
    </xf>
    <xf numFmtId="0" fontId="6" fillId="3" borderId="105" xfId="15" applyFont="1" applyFill="1" applyBorder="1" applyAlignment="1" applyProtection="1">
      <alignment vertical="top"/>
      <protection locked="0"/>
    </xf>
    <xf numFmtId="0" fontId="6" fillId="3" borderId="0" xfId="15" applyFont="1" applyFill="1" applyBorder="1" applyAlignment="1" applyProtection="1">
      <alignment vertical="top"/>
      <protection locked="0"/>
    </xf>
    <xf numFmtId="0" fontId="6" fillId="3" borderId="106" xfId="15" applyFont="1" applyFill="1" applyBorder="1" applyAlignment="1" applyProtection="1">
      <alignment vertical="top"/>
      <protection locked="0"/>
    </xf>
    <xf numFmtId="0" fontId="6" fillId="5" borderId="104" xfId="15" applyFont="1" applyFill="1" applyBorder="1" applyAlignment="1" applyProtection="1">
      <alignment vertical="top"/>
      <protection locked="0"/>
    </xf>
    <xf numFmtId="0" fontId="6" fillId="5" borderId="57" xfId="15" applyFont="1" applyFill="1" applyBorder="1" applyAlignment="1" applyProtection="1">
      <alignment vertical="top"/>
      <protection locked="0"/>
    </xf>
    <xf numFmtId="0" fontId="6" fillId="5" borderId="63" xfId="15" applyFont="1" applyFill="1" applyBorder="1" applyAlignment="1" applyProtection="1">
      <alignment vertical="top"/>
      <protection locked="0"/>
    </xf>
    <xf numFmtId="0" fontId="6" fillId="3" borderId="104" xfId="15" applyFont="1" applyFill="1" applyBorder="1" applyAlignment="1" applyProtection="1">
      <alignment vertical="top"/>
      <protection locked="0"/>
    </xf>
    <xf numFmtId="0" fontId="6" fillId="3" borderId="57" xfId="15" applyFont="1" applyFill="1" applyBorder="1" applyAlignment="1" applyProtection="1">
      <alignment vertical="top"/>
      <protection locked="0"/>
    </xf>
    <xf numFmtId="0" fontId="6" fillId="3" borderId="63" xfId="15" applyFont="1" applyFill="1" applyBorder="1" applyAlignment="1" applyProtection="1">
      <alignment vertical="top"/>
      <protection locked="0"/>
    </xf>
  </cellXfs>
  <cellStyles count="22">
    <cellStyle name="Comma 2" xfId="1"/>
    <cellStyle name="Comma 3" xfId="2"/>
    <cellStyle name="Currency" xfId="3" builtinId="4"/>
    <cellStyle name="Currency 2" xfId="4"/>
    <cellStyle name="Currency 2 2" xfId="5"/>
    <cellStyle name="Currency 3" xfId="6"/>
    <cellStyle name="Currency 4" xfId="7"/>
    <cellStyle name="Currency 5" xfId="8"/>
    <cellStyle name="Map Labels" xfId="9"/>
    <cellStyle name="Map Legend" xfId="10"/>
    <cellStyle name="Normal" xfId="0" builtinId="0"/>
    <cellStyle name="Normal 2" xfId="11"/>
    <cellStyle name="Normal 2 2" xfId="12"/>
    <cellStyle name="Normal 3" xfId="13"/>
    <cellStyle name="Normal 4" xfId="14"/>
    <cellStyle name="Normal 5" xfId="15"/>
    <cellStyle name="Normal 5 2" xfId="16"/>
    <cellStyle name="Percent" xfId="17" builtinId="5"/>
    <cellStyle name="Percent 2" xfId="18"/>
    <cellStyle name="Percent 2 2" xfId="19"/>
    <cellStyle name="Percent 3" xfId="20"/>
    <cellStyle name="STYLE1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3143250</xdr:colOff>
      <xdr:row>3</xdr:row>
      <xdr:rowOff>180975</xdr:rowOff>
    </xdr:from>
    <xdr:to>
      <xdr:col>0</xdr:col>
      <xdr:colOff>4876800</xdr:colOff>
      <xdr:row>12</xdr:row>
      <xdr:rowOff>57150</xdr:rowOff>
    </xdr:to>
    <xdr:pic>
      <xdr:nvPicPr>
        <xdr:cNvPr id="103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104900"/>
          <a:ext cx="17335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23"/>
  <sheetViews>
    <sheetView workbookViewId="0">
      <selection activeCell="Q14" sqref="Q14"/>
    </sheetView>
  </sheetViews>
  <sheetFormatPr defaultRowHeight="12.75" x14ac:dyDescent="0.2"/>
  <cols>
    <col min="1" max="3" width="9.140625" style="16"/>
    <col min="4" max="4" width="42.85546875" style="16" bestFit="1" customWidth="1"/>
    <col min="5" max="5" width="14.85546875" style="16" bestFit="1" customWidth="1"/>
    <col min="6" max="16384" width="9.140625" style="16"/>
  </cols>
  <sheetData>
    <row r="1" spans="1:9" x14ac:dyDescent="0.2">
      <c r="A1" s="16" t="s">
        <v>9</v>
      </c>
      <c r="B1" s="16" t="s">
        <v>76</v>
      </c>
      <c r="C1" s="16" t="s">
        <v>2</v>
      </c>
      <c r="D1" s="16" t="s">
        <v>39</v>
      </c>
      <c r="E1" s="16" t="s">
        <v>73</v>
      </c>
      <c r="F1" s="16" t="s">
        <v>82</v>
      </c>
      <c r="G1" s="16" t="s">
        <v>95</v>
      </c>
      <c r="I1" s="16" t="s">
        <v>255</v>
      </c>
    </row>
    <row r="2" spans="1:9" x14ac:dyDescent="0.2">
      <c r="A2" s="16" t="s">
        <v>8</v>
      </c>
      <c r="B2" s="16" t="s">
        <v>77</v>
      </c>
      <c r="C2" s="16" t="s">
        <v>38</v>
      </c>
      <c r="D2" s="16" t="s">
        <v>61</v>
      </c>
      <c r="E2" s="16" t="s">
        <v>74</v>
      </c>
      <c r="F2" s="16" t="s">
        <v>91</v>
      </c>
      <c r="G2" s="16" t="s">
        <v>94</v>
      </c>
      <c r="I2" s="16" t="s">
        <v>256</v>
      </c>
    </row>
    <row r="3" spans="1:9" x14ac:dyDescent="0.2">
      <c r="B3" s="16" t="s">
        <v>78</v>
      </c>
      <c r="D3" s="16" t="s">
        <v>62</v>
      </c>
      <c r="G3" s="16" t="s">
        <v>50</v>
      </c>
      <c r="I3" s="16" t="s">
        <v>257</v>
      </c>
    </row>
    <row r="4" spans="1:9" x14ac:dyDescent="0.2">
      <c r="B4" s="16" t="s">
        <v>79</v>
      </c>
      <c r="D4" s="16" t="s">
        <v>63</v>
      </c>
      <c r="F4" s="16" t="s">
        <v>92</v>
      </c>
      <c r="G4" s="16" t="s">
        <v>51</v>
      </c>
    </row>
    <row r="5" spans="1:9" x14ac:dyDescent="0.2">
      <c r="B5" s="16" t="s">
        <v>80</v>
      </c>
      <c r="D5" s="16" t="s">
        <v>64</v>
      </c>
      <c r="F5" s="16" t="s">
        <v>93</v>
      </c>
      <c r="G5" s="16" t="s">
        <v>52</v>
      </c>
    </row>
    <row r="6" spans="1:9" x14ac:dyDescent="0.2">
      <c r="B6" s="16" t="s">
        <v>81</v>
      </c>
      <c r="D6" s="16" t="s">
        <v>60</v>
      </c>
    </row>
    <row r="7" spans="1:9" x14ac:dyDescent="0.2">
      <c r="A7" s="16" t="s">
        <v>9</v>
      </c>
      <c r="D7" s="16" t="s">
        <v>65</v>
      </c>
    </row>
    <row r="8" spans="1:9" x14ac:dyDescent="0.2">
      <c r="A8" s="16" t="s">
        <v>8</v>
      </c>
      <c r="D8" s="16" t="s">
        <v>66</v>
      </c>
    </row>
    <row r="9" spans="1:9" x14ac:dyDescent="0.2">
      <c r="D9" s="16" t="s">
        <v>67</v>
      </c>
    </row>
    <row r="10" spans="1:9" x14ac:dyDescent="0.2">
      <c r="D10" s="16" t="s">
        <v>68</v>
      </c>
    </row>
    <row r="11" spans="1:9" x14ac:dyDescent="0.2">
      <c r="A11" s="16" t="s">
        <v>105</v>
      </c>
      <c r="D11" s="16" t="s">
        <v>69</v>
      </c>
    </row>
    <row r="12" spans="1:9" x14ac:dyDescent="0.2">
      <c r="A12" s="16" t="s">
        <v>117</v>
      </c>
    </row>
    <row r="13" spans="1:9" x14ac:dyDescent="0.2">
      <c r="D13" s="16" t="s">
        <v>70</v>
      </c>
    </row>
    <row r="14" spans="1:9" x14ac:dyDescent="0.2">
      <c r="D14" s="16" t="s">
        <v>84</v>
      </c>
    </row>
    <row r="15" spans="1:9" x14ac:dyDescent="0.2">
      <c r="D15" s="16" t="s">
        <v>85</v>
      </c>
    </row>
    <row r="17" spans="4:4" x14ac:dyDescent="0.2">
      <c r="D17" s="16" t="s">
        <v>40</v>
      </c>
    </row>
    <row r="18" spans="4:4" x14ac:dyDescent="0.2">
      <c r="D18" s="16" t="s">
        <v>86</v>
      </c>
    </row>
    <row r="19" spans="4:4" x14ac:dyDescent="0.2">
      <c r="D19" s="16" t="s">
        <v>87</v>
      </c>
    </row>
    <row r="21" spans="4:4" x14ac:dyDescent="0.2">
      <c r="D21" s="16" t="s">
        <v>88</v>
      </c>
    </row>
    <row r="22" spans="4:4" x14ac:dyDescent="0.2">
      <c r="D22" s="16" t="s">
        <v>89</v>
      </c>
    </row>
    <row r="23" spans="4:4" x14ac:dyDescent="0.2">
      <c r="D23" s="16" t="s">
        <v>90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D24"/>
  <sheetViews>
    <sheetView showGridLines="0" zoomScaleNormal="100" zoomScaleSheetLayoutView="90" workbookViewId="0">
      <selection activeCell="D11" sqref="D11"/>
    </sheetView>
  </sheetViews>
  <sheetFormatPr defaultRowHeight="15" x14ac:dyDescent="0.2"/>
  <cols>
    <col min="1" max="1" width="5.7109375" style="220" customWidth="1"/>
    <col min="2" max="2" width="80.140625" style="221" customWidth="1"/>
    <col min="3" max="3" width="10.42578125" style="220" customWidth="1"/>
    <col min="4" max="4" width="12.5703125" style="220" customWidth="1"/>
    <col min="5" max="16384" width="9.140625" style="221"/>
  </cols>
  <sheetData>
    <row r="1" spans="1:4" s="216" customFormat="1" x14ac:dyDescent="0.2">
      <c r="A1" s="331" t="s">
        <v>204</v>
      </c>
      <c r="B1" s="331"/>
      <c r="C1" s="331"/>
      <c r="D1" s="331"/>
    </row>
    <row r="2" spans="1:4" s="216" customFormat="1" x14ac:dyDescent="0.2">
      <c r="A2" s="217"/>
      <c r="B2" s="218"/>
      <c r="C2" s="218"/>
      <c r="D2" s="218"/>
    </row>
    <row r="3" spans="1:4" s="216" customFormat="1" ht="14.25" customHeight="1" x14ac:dyDescent="0.2">
      <c r="A3" s="470" t="s">
        <v>254</v>
      </c>
      <c r="B3" s="470"/>
      <c r="C3" s="470"/>
      <c r="D3" s="470"/>
    </row>
    <row r="4" spans="1:4" s="216" customFormat="1" ht="14.25" customHeight="1" x14ac:dyDescent="0.2">
      <c r="A4" s="219"/>
      <c r="B4" s="219"/>
      <c r="C4" s="219"/>
      <c r="D4" s="219"/>
    </row>
    <row r="5" spans="1:4" ht="15.75" thickBot="1" x14ac:dyDescent="0.25">
      <c r="B5" s="52" t="s">
        <v>19</v>
      </c>
    </row>
    <row r="6" spans="1:4" s="224" customFormat="1" ht="29.25" customHeight="1" thickBot="1" x14ac:dyDescent="0.25">
      <c r="A6" s="256" t="s">
        <v>3</v>
      </c>
      <c r="B6" s="222"/>
      <c r="C6" s="223" t="s">
        <v>0</v>
      </c>
      <c r="D6" s="248" t="s">
        <v>202</v>
      </c>
    </row>
    <row r="7" spans="1:4" s="224" customFormat="1" x14ac:dyDescent="0.2">
      <c r="A7" s="225"/>
      <c r="B7" s="226" t="s">
        <v>190</v>
      </c>
      <c r="C7" s="227"/>
      <c r="D7" s="257"/>
    </row>
    <row r="8" spans="1:4" s="224" customFormat="1" x14ac:dyDescent="0.2">
      <c r="A8" s="228">
        <v>1</v>
      </c>
      <c r="B8" s="229" t="s">
        <v>232</v>
      </c>
      <c r="C8" s="230">
        <v>20</v>
      </c>
      <c r="D8" s="258"/>
    </row>
    <row r="9" spans="1:4" s="224" customFormat="1" x14ac:dyDescent="0.2">
      <c r="A9" s="228">
        <v>2</v>
      </c>
      <c r="B9" s="229" t="s">
        <v>225</v>
      </c>
      <c r="C9" s="230">
        <v>3</v>
      </c>
      <c r="D9" s="258"/>
    </row>
    <row r="10" spans="1:4" s="224" customFormat="1" x14ac:dyDescent="0.2">
      <c r="A10" s="228">
        <v>3</v>
      </c>
      <c r="B10" s="229" t="s">
        <v>191</v>
      </c>
      <c r="C10" s="231">
        <v>3</v>
      </c>
      <c r="D10" s="262"/>
    </row>
    <row r="11" spans="1:4" s="224" customFormat="1" x14ac:dyDescent="0.2">
      <c r="A11" s="228">
        <v>4</v>
      </c>
      <c r="B11" s="232" t="s">
        <v>197</v>
      </c>
      <c r="C11" s="230">
        <v>10</v>
      </c>
      <c r="D11" s="258"/>
    </row>
    <row r="12" spans="1:4" s="1" customFormat="1" x14ac:dyDescent="0.2">
      <c r="A12" s="233"/>
      <c r="B12" s="234" t="s">
        <v>198</v>
      </c>
      <c r="C12" s="235"/>
      <c r="D12" s="260"/>
    </row>
    <row r="13" spans="1:4" s="1" customFormat="1" x14ac:dyDescent="0.2">
      <c r="A13" s="236">
        <v>5</v>
      </c>
      <c r="B13" s="237" t="s">
        <v>192</v>
      </c>
      <c r="C13" s="238">
        <v>40</v>
      </c>
      <c r="D13" s="262"/>
    </row>
    <row r="14" spans="1:4" s="1" customFormat="1" x14ac:dyDescent="0.2">
      <c r="A14" s="228">
        <v>6</v>
      </c>
      <c r="B14" s="239" t="s">
        <v>199</v>
      </c>
      <c r="C14" s="231">
        <f>IF(AND(C11&gt;0,C10&gt;0),C11*C10,"")</f>
        <v>30</v>
      </c>
      <c r="D14" s="261" t="str">
        <f>IF(AND(D11&gt;0,D10&gt;0),D11*D10,"")</f>
        <v/>
      </c>
    </row>
    <row r="15" spans="1:4" s="1" customFormat="1" x14ac:dyDescent="0.2">
      <c r="A15" s="228">
        <v>7</v>
      </c>
      <c r="B15" s="239" t="s">
        <v>193</v>
      </c>
      <c r="C15" s="231">
        <v>6.5</v>
      </c>
      <c r="D15" s="262"/>
    </row>
    <row r="16" spans="1:4" s="1" customFormat="1" x14ac:dyDescent="0.2">
      <c r="A16" s="236">
        <v>8</v>
      </c>
      <c r="B16" s="239" t="s">
        <v>200</v>
      </c>
      <c r="C16" s="231">
        <v>2.5</v>
      </c>
      <c r="D16" s="262"/>
    </row>
    <row r="17" spans="1:4" s="1" customFormat="1" x14ac:dyDescent="0.2">
      <c r="A17" s="228">
        <v>9</v>
      </c>
      <c r="B17" s="239" t="s">
        <v>194</v>
      </c>
      <c r="C17" s="231">
        <v>0.5</v>
      </c>
      <c r="D17" s="262"/>
    </row>
    <row r="18" spans="1:4" s="1" customFormat="1" x14ac:dyDescent="0.2">
      <c r="A18" s="228">
        <v>10</v>
      </c>
      <c r="B18" s="240" t="s">
        <v>195</v>
      </c>
      <c r="C18" s="231">
        <v>0.5</v>
      </c>
      <c r="D18" s="262"/>
    </row>
    <row r="19" spans="1:4" s="1" customFormat="1" x14ac:dyDescent="0.2">
      <c r="A19" s="236">
        <v>11</v>
      </c>
      <c r="B19" s="241" t="s">
        <v>196</v>
      </c>
      <c r="C19" s="231">
        <v>0</v>
      </c>
      <c r="D19" s="262"/>
    </row>
    <row r="20" spans="1:4" s="1" customFormat="1" x14ac:dyDescent="0.2">
      <c r="A20" s="228">
        <v>12</v>
      </c>
      <c r="B20" s="241" t="s">
        <v>196</v>
      </c>
      <c r="C20" s="231">
        <v>0</v>
      </c>
      <c r="D20" s="262"/>
    </row>
    <row r="21" spans="1:4" s="1" customFormat="1" x14ac:dyDescent="0.2">
      <c r="A21" s="228">
        <v>13</v>
      </c>
      <c r="B21" s="241" t="s">
        <v>196</v>
      </c>
      <c r="C21" s="231">
        <v>0</v>
      </c>
      <c r="D21" s="262"/>
    </row>
    <row r="22" spans="1:4" s="1" customFormat="1" x14ac:dyDescent="0.2">
      <c r="A22" s="236">
        <v>14</v>
      </c>
      <c r="B22" s="232" t="s">
        <v>252</v>
      </c>
      <c r="C22" s="231" t="str">
        <f>IF(C13=SUM(C14:C21),"Yes","No")</f>
        <v>Yes</v>
      </c>
      <c r="D22" s="261" t="str">
        <f>IF(D13=SUM(D14:D21),"Yes","No")</f>
        <v>Yes</v>
      </c>
    </row>
    <row r="23" spans="1:4" s="1" customFormat="1" x14ac:dyDescent="0.2">
      <c r="A23" s="228">
        <v>15</v>
      </c>
      <c r="B23" s="232" t="s">
        <v>201</v>
      </c>
      <c r="C23" s="242">
        <v>90</v>
      </c>
      <c r="D23" s="258"/>
    </row>
    <row r="24" spans="1:4" s="1" customFormat="1" ht="15.75" thickBot="1" x14ac:dyDescent="0.25">
      <c r="A24" s="228">
        <v>16</v>
      </c>
      <c r="B24" s="243" t="s">
        <v>233</v>
      </c>
      <c r="C24" s="244">
        <v>25</v>
      </c>
      <c r="D24" s="259"/>
    </row>
  </sheetData>
  <sheetProtection password="C77D" sheet="1" objects="1" scenarios="1" selectLockedCells="1"/>
  <mergeCells count="2">
    <mergeCell ref="A1:D1"/>
    <mergeCell ref="A3:D3"/>
  </mergeCells>
  <dataValidations count="1">
    <dataValidation allowBlank="1" showErrorMessage="1" prompt="Enter a job category that is considered to be a Behavioral Health Professional._x000a_" sqref="B8:B24"/>
  </dataValidations>
  <printOptions horizontalCentered="1"/>
  <pageMargins left="0.25" right="0.25" top="0.75" bottom="0.75" header="0.3" footer="0.3"/>
  <pageSetup orientation="landscape" r:id="rId1"/>
  <headerFooter>
    <oddHeader>&amp;C&amp;"Times New Roman,Bold"&amp;11Virginia Department of Behavioral Health and Developmental Services
Provider Rate Study - Provider Survey&amp;R&amp;"Times New Roman,Regular"Page &amp;P of &amp;N</oddHeader>
    <oddFooter>&amp;L&amp;"Times New Roman,Regular"Questions? Contact Stephen Pawlowski with Burns &amp;&amp; Associates, Inc. at (602) 241-8519 or spawlowski@burnshealthpolicy.com&amp;R&amp;"Times New Roman,Regular" 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27"/>
  <sheetViews>
    <sheetView tabSelected="1" zoomScaleNormal="100" workbookViewId="0">
      <selection activeCell="E10" sqref="E10"/>
    </sheetView>
  </sheetViews>
  <sheetFormatPr defaultRowHeight="12.75" x14ac:dyDescent="0.2"/>
  <cols>
    <col min="1" max="1" width="128.140625" style="139" bestFit="1" customWidth="1"/>
    <col min="2" max="16384" width="9.140625" style="139"/>
  </cols>
  <sheetData>
    <row r="2" spans="1:1" ht="47.25" x14ac:dyDescent="0.2">
      <c r="A2" s="151" t="s">
        <v>127</v>
      </c>
    </row>
    <row r="3" spans="1:1" x14ac:dyDescent="0.2">
      <c r="A3"/>
    </row>
    <row r="4" spans="1:1" ht="50.25" customHeight="1" x14ac:dyDescent="0.2">
      <c r="A4" s="140"/>
    </row>
    <row r="5" spans="1:1" ht="32.25" customHeight="1" x14ac:dyDescent="0.2">
      <c r="A5" s="140"/>
    </row>
    <row r="6" spans="1:1" x14ac:dyDescent="0.2">
      <c r="A6" s="153"/>
    </row>
    <row r="7" spans="1:1" x14ac:dyDescent="0.2">
      <c r="A7" s="153"/>
    </row>
    <row r="8" spans="1:1" x14ac:dyDescent="0.2">
      <c r="A8" s="153"/>
    </row>
    <row r="9" spans="1:1" x14ac:dyDescent="0.2">
      <c r="A9" s="153"/>
    </row>
    <row r="10" spans="1:1" x14ac:dyDescent="0.2">
      <c r="A10" s="153"/>
    </row>
    <row r="11" spans="1:1" x14ac:dyDescent="0.2">
      <c r="A11" s="153"/>
    </row>
    <row r="12" spans="1:1" x14ac:dyDescent="0.2">
      <c r="A12" s="153"/>
    </row>
    <row r="13" spans="1:1" x14ac:dyDescent="0.2">
      <c r="A13" s="153"/>
    </row>
    <row r="14" spans="1:1" ht="23.25" x14ac:dyDescent="0.35">
      <c r="A14" s="152" t="s">
        <v>128</v>
      </c>
    </row>
    <row r="16" spans="1:1" ht="30.75" x14ac:dyDescent="0.45">
      <c r="A16" s="142" t="s">
        <v>129</v>
      </c>
    </row>
    <row r="17" spans="1:1" x14ac:dyDescent="0.2">
      <c r="A17" s="143"/>
    </row>
    <row r="18" spans="1:1" ht="30.75" x14ac:dyDescent="0.45">
      <c r="A18" s="144" t="s">
        <v>234</v>
      </c>
    </row>
    <row r="19" spans="1:1" x14ac:dyDescent="0.2">
      <c r="A19" s="141"/>
    </row>
    <row r="20" spans="1:1" x14ac:dyDescent="0.2">
      <c r="A20" s="141"/>
    </row>
    <row r="22" spans="1:1" ht="23.25" x14ac:dyDescent="0.35">
      <c r="A22" s="145" t="s">
        <v>41</v>
      </c>
    </row>
    <row r="23" spans="1:1" ht="23.25" x14ac:dyDescent="0.35">
      <c r="A23" s="146"/>
    </row>
    <row r="24" spans="1:1" ht="23.25" x14ac:dyDescent="0.35">
      <c r="A24" s="147" t="s">
        <v>238</v>
      </c>
    </row>
    <row r="27" spans="1:1" ht="15.75" x14ac:dyDescent="0.25">
      <c r="A27" s="148" t="s">
        <v>42</v>
      </c>
    </row>
  </sheetData>
  <sheetProtection password="C77D" sheet="1" objects="1" scenarios="1" selectLockedCells="1"/>
  <printOptions horizontalCentered="1"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2"/>
  <sheetViews>
    <sheetView zoomScaleNormal="100" workbookViewId="0">
      <selection activeCell="C20" sqref="C20"/>
    </sheetView>
  </sheetViews>
  <sheetFormatPr defaultRowHeight="15" x14ac:dyDescent="0.2"/>
  <cols>
    <col min="1" max="1" width="26.7109375" style="122" customWidth="1"/>
    <col min="2" max="4" width="22.7109375" style="122" customWidth="1"/>
    <col min="5" max="16384" width="9.140625" style="122"/>
  </cols>
  <sheetData>
    <row r="1" spans="1:5" x14ac:dyDescent="0.2">
      <c r="A1" s="321" t="s">
        <v>235</v>
      </c>
      <c r="B1" s="321"/>
      <c r="C1" s="321"/>
      <c r="D1" s="321"/>
      <c r="E1" s="137"/>
    </row>
    <row r="3" spans="1:5" x14ac:dyDescent="0.2">
      <c r="A3" s="123" t="s">
        <v>12</v>
      </c>
      <c r="B3" s="322"/>
      <c r="C3" s="323"/>
      <c r="D3" s="324"/>
    </row>
    <row r="4" spans="1:5" x14ac:dyDescent="0.2">
      <c r="A4" s="123" t="s">
        <v>13</v>
      </c>
      <c r="B4" s="322"/>
      <c r="C4" s="323"/>
      <c r="D4" s="324"/>
    </row>
    <row r="5" spans="1:5" x14ac:dyDescent="0.2">
      <c r="A5" s="123" t="s">
        <v>14</v>
      </c>
      <c r="B5" s="325"/>
      <c r="C5" s="325"/>
    </row>
    <row r="6" spans="1:5" x14ac:dyDescent="0.25">
      <c r="A6" s="170" t="s">
        <v>15</v>
      </c>
      <c r="B6" s="181"/>
      <c r="C6" s="182"/>
      <c r="D6" s="172"/>
    </row>
    <row r="7" spans="1:5" x14ac:dyDescent="0.25">
      <c r="A7" s="170" t="s">
        <v>16</v>
      </c>
      <c r="B7" s="183"/>
      <c r="C7" s="182"/>
      <c r="D7" s="172"/>
    </row>
    <row r="8" spans="1:5" x14ac:dyDescent="0.25">
      <c r="A8" s="170" t="s">
        <v>17</v>
      </c>
      <c r="B8" s="326"/>
      <c r="C8" s="327"/>
      <c r="D8" s="171"/>
      <c r="E8" s="172"/>
    </row>
    <row r="9" spans="1:5" x14ac:dyDescent="0.25">
      <c r="A9" s="172" t="s">
        <v>32</v>
      </c>
      <c r="B9" s="326"/>
      <c r="C9" s="328"/>
      <c r="D9" s="327"/>
      <c r="E9" s="172"/>
    </row>
    <row r="10" spans="1:5" x14ac:dyDescent="0.2">
      <c r="A10" s="122" t="s">
        <v>33</v>
      </c>
      <c r="B10" s="65"/>
    </row>
    <row r="11" spans="1:5" x14ac:dyDescent="0.2">
      <c r="A11" s="122" t="s">
        <v>34</v>
      </c>
      <c r="B11" s="87"/>
    </row>
    <row r="14" spans="1:5" x14ac:dyDescent="0.2">
      <c r="A14" s="321" t="s">
        <v>18</v>
      </c>
      <c r="B14" s="321"/>
      <c r="C14" s="321"/>
      <c r="D14" s="321"/>
    </row>
    <row r="15" spans="1:5" x14ac:dyDescent="0.2">
      <c r="A15" s="252"/>
      <c r="B15" s="252"/>
      <c r="C15" s="252"/>
      <c r="D15" s="252"/>
    </row>
    <row r="16" spans="1:5" x14ac:dyDescent="0.2">
      <c r="A16" s="52" t="s">
        <v>123</v>
      </c>
    </row>
    <row r="17" spans="1:3" x14ac:dyDescent="0.2">
      <c r="A17" s="52" t="s">
        <v>237</v>
      </c>
    </row>
    <row r="18" spans="1:3" x14ac:dyDescent="0.2">
      <c r="A18" s="52"/>
    </row>
    <row r="19" spans="1:3" x14ac:dyDescent="0.2">
      <c r="A19" s="122" t="s">
        <v>203</v>
      </c>
      <c r="C19" s="66"/>
    </row>
    <row r="20" spans="1:3" x14ac:dyDescent="0.2">
      <c r="A20" s="122" t="s">
        <v>226</v>
      </c>
      <c r="C20" s="66"/>
    </row>
    <row r="21" spans="1:3" x14ac:dyDescent="0.2">
      <c r="A21" s="122" t="s">
        <v>122</v>
      </c>
      <c r="C21" s="66"/>
    </row>
    <row r="22" spans="1:3" x14ac:dyDescent="0.2">
      <c r="A22" s="137" t="s">
        <v>101</v>
      </c>
      <c r="C22" s="138">
        <f>SUM(C19:C21)</f>
        <v>0</v>
      </c>
    </row>
  </sheetData>
  <sheetProtection password="C77D" sheet="1" objects="1" scenarios="1" selectLockedCells="1"/>
  <mergeCells count="7">
    <mergeCell ref="A14:D14"/>
    <mergeCell ref="A1:D1"/>
    <mergeCell ref="B3:D3"/>
    <mergeCell ref="B5:C5"/>
    <mergeCell ref="B4:D4"/>
    <mergeCell ref="B8:C8"/>
    <mergeCell ref="B9:D9"/>
  </mergeCells>
  <printOptions horizontalCentered="1"/>
  <pageMargins left="0.25" right="0.25" top="0.75" bottom="0.75" header="0.3" footer="0.3"/>
  <pageSetup orientation="landscape" r:id="rId1"/>
  <headerFooter>
    <oddHeader>&amp;C&amp;"Times New Roman,Bold"&amp;11Arizona Department of Child Safety
Provider Rate Study - Provider Survey&amp;R&amp;"Times New Roman,Regular"Page &amp;P of &amp;N</oddHeader>
    <oddFooter>&amp;L&amp;"Times New Roman,Regular"Questions? Contact Stephen Pawlowski with Burns &amp;&amp; Associates, Inc. at (602) 241-8519 or spawlowski@burnshealthpolicy.com&amp;R&amp;"Times New Roman,Regular" 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65"/>
  <sheetViews>
    <sheetView zoomScaleNormal="100" workbookViewId="0">
      <selection activeCell="E36" sqref="E36"/>
    </sheetView>
  </sheetViews>
  <sheetFormatPr defaultColWidth="6.7109375" defaultRowHeight="15" x14ac:dyDescent="0.2"/>
  <cols>
    <col min="1" max="1" width="5.7109375" style="123" customWidth="1"/>
    <col min="2" max="2" width="20.7109375" style="122" customWidth="1"/>
    <col min="3" max="3" width="6.7109375" style="124" customWidth="1"/>
    <col min="4" max="5" width="12.7109375" style="125" customWidth="1"/>
    <col min="6" max="8" width="13.7109375" style="126" customWidth="1"/>
    <col min="9" max="9" width="16.7109375" style="126" customWidth="1"/>
    <col min="10" max="251" width="9.140625" style="122" customWidth="1"/>
    <col min="252" max="252" width="4.7109375" style="122" customWidth="1"/>
    <col min="253" max="253" width="24.7109375" style="122" customWidth="1"/>
    <col min="254" max="16384" width="6.7109375" style="122"/>
  </cols>
  <sheetData>
    <row r="1" spans="1:10" x14ac:dyDescent="0.2">
      <c r="A1" s="331" t="str">
        <f>IF(ISBLANK('Contact Info &amp; Revenues'!B3),"",'Contact Info &amp; Revenues'!B3)</f>
        <v/>
      </c>
      <c r="B1" s="331"/>
      <c r="C1" s="331"/>
      <c r="D1" s="331"/>
      <c r="E1" s="331"/>
      <c r="F1" s="331"/>
      <c r="G1" s="331"/>
      <c r="H1" s="331"/>
      <c r="I1" s="331"/>
    </row>
    <row r="2" spans="1:10" ht="9" customHeight="1" x14ac:dyDescent="0.2"/>
    <row r="3" spans="1:10" x14ac:dyDescent="0.2">
      <c r="B3" s="321" t="s">
        <v>142</v>
      </c>
      <c r="C3" s="321"/>
      <c r="D3" s="321"/>
      <c r="E3" s="321"/>
      <c r="F3" s="321"/>
      <c r="G3" s="321"/>
      <c r="H3" s="321"/>
      <c r="I3" s="321"/>
    </row>
    <row r="4" spans="1:10" ht="9" customHeight="1" x14ac:dyDescent="0.2">
      <c r="B4" s="127"/>
      <c r="C4" s="128"/>
      <c r="D4" s="127"/>
      <c r="E4" s="127"/>
      <c r="F4" s="127"/>
      <c r="G4" s="127"/>
      <c r="H4" s="127"/>
      <c r="I4" s="127"/>
    </row>
    <row r="5" spans="1:10" x14ac:dyDescent="0.2">
      <c r="B5" s="52" t="s">
        <v>120</v>
      </c>
      <c r="C5" s="129"/>
    </row>
    <row r="6" spans="1:10" x14ac:dyDescent="0.25">
      <c r="A6" s="170"/>
      <c r="B6" s="178" t="s">
        <v>19</v>
      </c>
      <c r="C6" s="179"/>
      <c r="D6" s="180"/>
    </row>
    <row r="7" spans="1:10" ht="15" customHeight="1" thickBot="1" x14ac:dyDescent="0.3">
      <c r="A7" s="170"/>
      <c r="B7" s="178" t="s">
        <v>227</v>
      </c>
      <c r="C7" s="179"/>
      <c r="D7" s="180"/>
    </row>
    <row r="8" spans="1:10" ht="30" customHeight="1" x14ac:dyDescent="0.2">
      <c r="A8" s="329" t="s">
        <v>3</v>
      </c>
      <c r="B8" s="184"/>
      <c r="C8" s="341" t="s">
        <v>71</v>
      </c>
      <c r="D8" s="332" t="s">
        <v>131</v>
      </c>
      <c r="E8" s="334" t="s">
        <v>121</v>
      </c>
      <c r="F8" s="336" t="s">
        <v>164</v>
      </c>
      <c r="G8" s="337"/>
      <c r="H8" s="338"/>
      <c r="I8" s="339" t="s">
        <v>75</v>
      </c>
    </row>
    <row r="9" spans="1:10" ht="15" customHeight="1" x14ac:dyDescent="0.2">
      <c r="A9" s="330"/>
      <c r="B9" s="185" t="s">
        <v>15</v>
      </c>
      <c r="C9" s="342"/>
      <c r="D9" s="333"/>
      <c r="E9" s="335"/>
      <c r="F9" s="130" t="s">
        <v>20</v>
      </c>
      <c r="G9" s="130" t="s">
        <v>35</v>
      </c>
      <c r="H9" s="130" t="s">
        <v>21</v>
      </c>
      <c r="I9" s="340"/>
    </row>
    <row r="10" spans="1:10" x14ac:dyDescent="0.2">
      <c r="A10" s="131" t="s">
        <v>7</v>
      </c>
      <c r="B10" s="132" t="s">
        <v>36</v>
      </c>
      <c r="C10" s="133">
        <v>1</v>
      </c>
      <c r="D10" s="134">
        <v>75000</v>
      </c>
      <c r="E10" s="134">
        <v>6000</v>
      </c>
      <c r="F10" s="135">
        <v>0</v>
      </c>
      <c r="G10" s="135">
        <v>0.5</v>
      </c>
      <c r="H10" s="135">
        <v>0</v>
      </c>
      <c r="I10" s="136">
        <v>0.5</v>
      </c>
    </row>
    <row r="11" spans="1:10" x14ac:dyDescent="0.2">
      <c r="A11" s="263">
        <v>1</v>
      </c>
      <c r="B11" s="67"/>
      <c r="C11" s="68"/>
      <c r="D11" s="69"/>
      <c r="E11" s="69"/>
      <c r="F11" s="70"/>
      <c r="G11" s="70"/>
      <c r="H11" s="70"/>
      <c r="I11" s="83"/>
      <c r="J11" s="122" t="str">
        <f>IF(AND(SUM(F11:I11)&gt;0,SUM(F11:I11)&lt;&gt;1),"Error: allocation of time does not equal 100%","")</f>
        <v/>
      </c>
    </row>
    <row r="12" spans="1:10" x14ac:dyDescent="0.2">
      <c r="A12" s="264">
        <v>2</v>
      </c>
      <c r="B12" s="67"/>
      <c r="C12" s="68"/>
      <c r="D12" s="69"/>
      <c r="E12" s="69"/>
      <c r="F12" s="70"/>
      <c r="G12" s="70"/>
      <c r="H12" s="70"/>
      <c r="I12" s="83"/>
      <c r="J12" s="122" t="str">
        <f t="shared" ref="J12:J65" si="0">IF(AND(SUM(F12:I12)&gt;0,SUM(F12:I12)&lt;&gt;1),"Error: allocation of time does not equal 100%","")</f>
        <v/>
      </c>
    </row>
    <row r="13" spans="1:10" x14ac:dyDescent="0.2">
      <c r="A13" s="264">
        <v>3</v>
      </c>
      <c r="B13" s="67"/>
      <c r="C13" s="68"/>
      <c r="D13" s="69"/>
      <c r="E13" s="69"/>
      <c r="F13" s="70"/>
      <c r="G13" s="70"/>
      <c r="H13" s="70"/>
      <c r="I13" s="83"/>
      <c r="J13" s="122" t="str">
        <f t="shared" si="0"/>
        <v/>
      </c>
    </row>
    <row r="14" spans="1:10" x14ac:dyDescent="0.2">
      <c r="A14" s="264">
        <v>4</v>
      </c>
      <c r="B14" s="67"/>
      <c r="C14" s="68"/>
      <c r="D14" s="69"/>
      <c r="E14" s="69"/>
      <c r="F14" s="70"/>
      <c r="G14" s="70"/>
      <c r="H14" s="70"/>
      <c r="I14" s="83"/>
      <c r="J14" s="122" t="str">
        <f t="shared" si="0"/>
        <v/>
      </c>
    </row>
    <row r="15" spans="1:10" x14ac:dyDescent="0.2">
      <c r="A15" s="264">
        <v>5</v>
      </c>
      <c r="B15" s="67"/>
      <c r="C15" s="68"/>
      <c r="D15" s="69"/>
      <c r="E15" s="69"/>
      <c r="F15" s="70"/>
      <c r="G15" s="70"/>
      <c r="H15" s="70"/>
      <c r="I15" s="83"/>
      <c r="J15" s="122" t="str">
        <f t="shared" si="0"/>
        <v/>
      </c>
    </row>
    <row r="16" spans="1:10" x14ac:dyDescent="0.2">
      <c r="A16" s="264">
        <v>6</v>
      </c>
      <c r="B16" s="67"/>
      <c r="C16" s="68"/>
      <c r="D16" s="69"/>
      <c r="E16" s="69"/>
      <c r="F16" s="70"/>
      <c r="G16" s="70"/>
      <c r="H16" s="70"/>
      <c r="I16" s="83"/>
      <c r="J16" s="122" t="str">
        <f t="shared" si="0"/>
        <v/>
      </c>
    </row>
    <row r="17" spans="1:10" x14ac:dyDescent="0.2">
      <c r="A17" s="264">
        <v>7</v>
      </c>
      <c r="B17" s="67"/>
      <c r="C17" s="68"/>
      <c r="D17" s="69"/>
      <c r="E17" s="69"/>
      <c r="F17" s="70"/>
      <c r="G17" s="70"/>
      <c r="H17" s="70"/>
      <c r="I17" s="83"/>
      <c r="J17" s="122" t="str">
        <f t="shared" si="0"/>
        <v/>
      </c>
    </row>
    <row r="18" spans="1:10" x14ac:dyDescent="0.2">
      <c r="A18" s="264">
        <v>8</v>
      </c>
      <c r="B18" s="67"/>
      <c r="C18" s="68"/>
      <c r="D18" s="69"/>
      <c r="E18" s="69"/>
      <c r="F18" s="70"/>
      <c r="G18" s="70"/>
      <c r="H18" s="70"/>
      <c r="I18" s="83"/>
      <c r="J18" s="122" t="str">
        <f t="shared" si="0"/>
        <v/>
      </c>
    </row>
    <row r="19" spans="1:10" x14ac:dyDescent="0.2">
      <c r="A19" s="264">
        <v>9</v>
      </c>
      <c r="B19" s="67"/>
      <c r="C19" s="68"/>
      <c r="D19" s="69"/>
      <c r="E19" s="69"/>
      <c r="F19" s="70"/>
      <c r="G19" s="70"/>
      <c r="H19" s="70"/>
      <c r="I19" s="83"/>
      <c r="J19" s="122" t="str">
        <f t="shared" si="0"/>
        <v/>
      </c>
    </row>
    <row r="20" spans="1:10" x14ac:dyDescent="0.2">
      <c r="A20" s="264">
        <v>10</v>
      </c>
      <c r="B20" s="67"/>
      <c r="C20" s="68"/>
      <c r="D20" s="69"/>
      <c r="E20" s="69"/>
      <c r="F20" s="70"/>
      <c r="G20" s="70"/>
      <c r="H20" s="70"/>
      <c r="I20" s="83"/>
      <c r="J20" s="122" t="str">
        <f t="shared" si="0"/>
        <v/>
      </c>
    </row>
    <row r="21" spans="1:10" x14ac:dyDescent="0.2">
      <c r="A21" s="264">
        <v>11</v>
      </c>
      <c r="B21" s="67"/>
      <c r="C21" s="68"/>
      <c r="D21" s="69"/>
      <c r="E21" s="69"/>
      <c r="F21" s="70"/>
      <c r="G21" s="70"/>
      <c r="H21" s="70"/>
      <c r="I21" s="83"/>
      <c r="J21" s="122" t="str">
        <f t="shared" si="0"/>
        <v/>
      </c>
    </row>
    <row r="22" spans="1:10" x14ac:dyDescent="0.2">
      <c r="A22" s="264">
        <v>12</v>
      </c>
      <c r="B22" s="67"/>
      <c r="C22" s="68"/>
      <c r="D22" s="69"/>
      <c r="E22" s="69"/>
      <c r="F22" s="70"/>
      <c r="G22" s="70"/>
      <c r="H22" s="70"/>
      <c r="I22" s="83"/>
      <c r="J22" s="122" t="str">
        <f t="shared" si="0"/>
        <v/>
      </c>
    </row>
    <row r="23" spans="1:10" x14ac:dyDescent="0.2">
      <c r="A23" s="264">
        <v>13</v>
      </c>
      <c r="B23" s="67"/>
      <c r="C23" s="68"/>
      <c r="D23" s="69"/>
      <c r="E23" s="69"/>
      <c r="F23" s="70"/>
      <c r="G23" s="70"/>
      <c r="H23" s="70"/>
      <c r="I23" s="83"/>
      <c r="J23" s="122" t="str">
        <f t="shared" si="0"/>
        <v/>
      </c>
    </row>
    <row r="24" spans="1:10" x14ac:dyDescent="0.2">
      <c r="A24" s="264">
        <v>14</v>
      </c>
      <c r="B24" s="67"/>
      <c r="C24" s="68"/>
      <c r="D24" s="69"/>
      <c r="E24" s="69"/>
      <c r="F24" s="70"/>
      <c r="G24" s="70"/>
      <c r="H24" s="70"/>
      <c r="I24" s="83"/>
      <c r="J24" s="122" t="str">
        <f t="shared" si="0"/>
        <v/>
      </c>
    </row>
    <row r="25" spans="1:10" x14ac:dyDescent="0.2">
      <c r="A25" s="264">
        <v>15</v>
      </c>
      <c r="B25" s="67"/>
      <c r="C25" s="68"/>
      <c r="D25" s="69"/>
      <c r="E25" s="69"/>
      <c r="F25" s="70"/>
      <c r="G25" s="70"/>
      <c r="H25" s="70"/>
      <c r="I25" s="83"/>
      <c r="J25" s="122" t="str">
        <f t="shared" si="0"/>
        <v/>
      </c>
    </row>
    <row r="26" spans="1:10" x14ac:dyDescent="0.2">
      <c r="A26" s="264">
        <v>16</v>
      </c>
      <c r="B26" s="67"/>
      <c r="C26" s="68"/>
      <c r="D26" s="69"/>
      <c r="E26" s="69"/>
      <c r="F26" s="70"/>
      <c r="G26" s="70"/>
      <c r="H26" s="70"/>
      <c r="I26" s="83"/>
      <c r="J26" s="122" t="str">
        <f t="shared" si="0"/>
        <v/>
      </c>
    </row>
    <row r="27" spans="1:10" x14ac:dyDescent="0.2">
      <c r="A27" s="264">
        <v>17</v>
      </c>
      <c r="B27" s="67"/>
      <c r="C27" s="68"/>
      <c r="D27" s="69"/>
      <c r="E27" s="69"/>
      <c r="F27" s="70"/>
      <c r="G27" s="70"/>
      <c r="H27" s="70"/>
      <c r="I27" s="83"/>
      <c r="J27" s="122" t="str">
        <f t="shared" si="0"/>
        <v/>
      </c>
    </row>
    <row r="28" spans="1:10" x14ac:dyDescent="0.2">
      <c r="A28" s="264">
        <v>18</v>
      </c>
      <c r="B28" s="67"/>
      <c r="C28" s="68"/>
      <c r="D28" s="69"/>
      <c r="E28" s="69"/>
      <c r="F28" s="70"/>
      <c r="G28" s="70"/>
      <c r="H28" s="70"/>
      <c r="I28" s="83"/>
      <c r="J28" s="122" t="str">
        <f t="shared" si="0"/>
        <v/>
      </c>
    </row>
    <row r="29" spans="1:10" x14ac:dyDescent="0.2">
      <c r="A29" s="264">
        <v>19</v>
      </c>
      <c r="B29" s="67"/>
      <c r="C29" s="68"/>
      <c r="D29" s="69"/>
      <c r="E29" s="69"/>
      <c r="F29" s="70"/>
      <c r="G29" s="70"/>
      <c r="H29" s="70"/>
      <c r="I29" s="83"/>
      <c r="J29" s="122" t="str">
        <f t="shared" si="0"/>
        <v/>
      </c>
    </row>
    <row r="30" spans="1:10" x14ac:dyDescent="0.2">
      <c r="A30" s="264">
        <v>20</v>
      </c>
      <c r="B30" s="67"/>
      <c r="C30" s="68"/>
      <c r="D30" s="69"/>
      <c r="E30" s="69"/>
      <c r="F30" s="70"/>
      <c r="G30" s="70"/>
      <c r="H30" s="70"/>
      <c r="I30" s="83"/>
      <c r="J30" s="122" t="str">
        <f t="shared" si="0"/>
        <v/>
      </c>
    </row>
    <row r="31" spans="1:10" x14ac:dyDescent="0.2">
      <c r="A31" s="264">
        <v>21</v>
      </c>
      <c r="B31" s="67"/>
      <c r="C31" s="68"/>
      <c r="D31" s="69"/>
      <c r="E31" s="69"/>
      <c r="F31" s="70"/>
      <c r="G31" s="70"/>
      <c r="H31" s="70"/>
      <c r="I31" s="83"/>
      <c r="J31" s="122" t="str">
        <f t="shared" si="0"/>
        <v/>
      </c>
    </row>
    <row r="32" spans="1:10" x14ac:dyDescent="0.2">
      <c r="A32" s="264">
        <v>22</v>
      </c>
      <c r="B32" s="67"/>
      <c r="C32" s="68"/>
      <c r="D32" s="69"/>
      <c r="E32" s="69"/>
      <c r="F32" s="70"/>
      <c r="G32" s="70"/>
      <c r="H32" s="70"/>
      <c r="I32" s="83"/>
      <c r="J32" s="122" t="str">
        <f t="shared" si="0"/>
        <v/>
      </c>
    </row>
    <row r="33" spans="1:10" x14ac:dyDescent="0.2">
      <c r="A33" s="264">
        <v>23</v>
      </c>
      <c r="B33" s="67"/>
      <c r="C33" s="68"/>
      <c r="D33" s="69"/>
      <c r="E33" s="69"/>
      <c r="F33" s="70"/>
      <c r="G33" s="70"/>
      <c r="H33" s="70"/>
      <c r="I33" s="83"/>
      <c r="J33" s="122" t="str">
        <f t="shared" si="0"/>
        <v/>
      </c>
    </row>
    <row r="34" spans="1:10" ht="15.75" thickBot="1" x14ac:dyDescent="0.25">
      <c r="A34" s="265">
        <v>24</v>
      </c>
      <c r="B34" s="88"/>
      <c r="C34" s="89"/>
      <c r="D34" s="90"/>
      <c r="E34" s="90"/>
      <c r="F34" s="91"/>
      <c r="G34" s="91"/>
      <c r="H34" s="91"/>
      <c r="I34" s="92"/>
      <c r="J34" s="122" t="str">
        <f t="shared" si="0"/>
        <v/>
      </c>
    </row>
    <row r="35" spans="1:10" x14ac:dyDescent="0.2">
      <c r="A35" s="266">
        <v>25</v>
      </c>
      <c r="B35" s="71"/>
      <c r="C35" s="72"/>
      <c r="D35" s="73"/>
      <c r="E35" s="73"/>
      <c r="F35" s="74"/>
      <c r="G35" s="74"/>
      <c r="H35" s="74"/>
      <c r="I35" s="93"/>
      <c r="J35" s="122" t="str">
        <f t="shared" si="0"/>
        <v/>
      </c>
    </row>
    <row r="36" spans="1:10" x14ac:dyDescent="0.2">
      <c r="A36" s="264">
        <v>26</v>
      </c>
      <c r="B36" s="67"/>
      <c r="C36" s="68"/>
      <c r="D36" s="69"/>
      <c r="E36" s="69"/>
      <c r="F36" s="70"/>
      <c r="G36" s="70"/>
      <c r="H36" s="70"/>
      <c r="I36" s="83"/>
      <c r="J36" s="122" t="str">
        <f t="shared" si="0"/>
        <v/>
      </c>
    </row>
    <row r="37" spans="1:10" x14ac:dyDescent="0.2">
      <c r="A37" s="264">
        <v>27</v>
      </c>
      <c r="B37" s="67"/>
      <c r="C37" s="68"/>
      <c r="D37" s="69"/>
      <c r="E37" s="69"/>
      <c r="F37" s="70"/>
      <c r="G37" s="70"/>
      <c r="H37" s="70"/>
      <c r="I37" s="83"/>
      <c r="J37" s="122" t="str">
        <f t="shared" si="0"/>
        <v/>
      </c>
    </row>
    <row r="38" spans="1:10" x14ac:dyDescent="0.2">
      <c r="A38" s="264">
        <v>28</v>
      </c>
      <c r="B38" s="67"/>
      <c r="C38" s="68"/>
      <c r="D38" s="69"/>
      <c r="E38" s="69"/>
      <c r="F38" s="70"/>
      <c r="G38" s="70"/>
      <c r="H38" s="70"/>
      <c r="I38" s="83"/>
      <c r="J38" s="122" t="str">
        <f t="shared" si="0"/>
        <v/>
      </c>
    </row>
    <row r="39" spans="1:10" x14ac:dyDescent="0.2">
      <c r="A39" s="264">
        <v>29</v>
      </c>
      <c r="B39" s="67"/>
      <c r="C39" s="68"/>
      <c r="D39" s="69"/>
      <c r="E39" s="69"/>
      <c r="F39" s="70"/>
      <c r="G39" s="70"/>
      <c r="H39" s="70"/>
      <c r="I39" s="83"/>
      <c r="J39" s="122" t="str">
        <f t="shared" si="0"/>
        <v/>
      </c>
    </row>
    <row r="40" spans="1:10" x14ac:dyDescent="0.2">
      <c r="A40" s="264">
        <v>30</v>
      </c>
      <c r="B40" s="67"/>
      <c r="C40" s="68"/>
      <c r="D40" s="69"/>
      <c r="E40" s="69"/>
      <c r="F40" s="70"/>
      <c r="G40" s="70"/>
      <c r="H40" s="70"/>
      <c r="I40" s="83"/>
      <c r="J40" s="122" t="str">
        <f t="shared" si="0"/>
        <v/>
      </c>
    </row>
    <row r="41" spans="1:10" x14ac:dyDescent="0.2">
      <c r="A41" s="264">
        <v>31</v>
      </c>
      <c r="B41" s="67"/>
      <c r="C41" s="68"/>
      <c r="D41" s="69"/>
      <c r="E41" s="69"/>
      <c r="F41" s="70"/>
      <c r="G41" s="70"/>
      <c r="H41" s="70"/>
      <c r="I41" s="83"/>
      <c r="J41" s="122" t="str">
        <f t="shared" si="0"/>
        <v/>
      </c>
    </row>
    <row r="42" spans="1:10" x14ac:dyDescent="0.2">
      <c r="A42" s="264">
        <v>32</v>
      </c>
      <c r="B42" s="67"/>
      <c r="C42" s="68"/>
      <c r="D42" s="69"/>
      <c r="E42" s="69"/>
      <c r="F42" s="70"/>
      <c r="G42" s="70"/>
      <c r="H42" s="70"/>
      <c r="I42" s="83"/>
      <c r="J42" s="122" t="str">
        <f t="shared" si="0"/>
        <v/>
      </c>
    </row>
    <row r="43" spans="1:10" x14ac:dyDescent="0.2">
      <c r="A43" s="264">
        <v>33</v>
      </c>
      <c r="B43" s="67"/>
      <c r="C43" s="68"/>
      <c r="D43" s="69"/>
      <c r="E43" s="69"/>
      <c r="F43" s="70"/>
      <c r="G43" s="70"/>
      <c r="H43" s="70"/>
      <c r="I43" s="83"/>
      <c r="J43" s="122" t="str">
        <f t="shared" si="0"/>
        <v/>
      </c>
    </row>
    <row r="44" spans="1:10" x14ac:dyDescent="0.2">
      <c r="A44" s="264">
        <v>34</v>
      </c>
      <c r="B44" s="67"/>
      <c r="C44" s="68"/>
      <c r="D44" s="69"/>
      <c r="E44" s="69"/>
      <c r="F44" s="70"/>
      <c r="G44" s="70"/>
      <c r="H44" s="70"/>
      <c r="I44" s="83"/>
      <c r="J44" s="122" t="str">
        <f t="shared" si="0"/>
        <v/>
      </c>
    </row>
    <row r="45" spans="1:10" x14ac:dyDescent="0.2">
      <c r="A45" s="264">
        <v>35</v>
      </c>
      <c r="B45" s="67"/>
      <c r="C45" s="68"/>
      <c r="D45" s="69"/>
      <c r="E45" s="69"/>
      <c r="F45" s="70"/>
      <c r="G45" s="70"/>
      <c r="H45" s="70"/>
      <c r="I45" s="83"/>
      <c r="J45" s="122" t="str">
        <f t="shared" si="0"/>
        <v/>
      </c>
    </row>
    <row r="46" spans="1:10" x14ac:dyDescent="0.2">
      <c r="A46" s="264">
        <v>36</v>
      </c>
      <c r="B46" s="67"/>
      <c r="C46" s="68"/>
      <c r="D46" s="69"/>
      <c r="E46" s="69"/>
      <c r="F46" s="70"/>
      <c r="G46" s="70"/>
      <c r="H46" s="70"/>
      <c r="I46" s="83"/>
      <c r="J46" s="122" t="str">
        <f t="shared" si="0"/>
        <v/>
      </c>
    </row>
    <row r="47" spans="1:10" x14ac:dyDescent="0.2">
      <c r="A47" s="264">
        <v>37</v>
      </c>
      <c r="B47" s="67"/>
      <c r="C47" s="68"/>
      <c r="D47" s="69"/>
      <c r="E47" s="69"/>
      <c r="F47" s="70"/>
      <c r="G47" s="70"/>
      <c r="H47" s="70"/>
      <c r="I47" s="83"/>
      <c r="J47" s="122" t="str">
        <f t="shared" si="0"/>
        <v/>
      </c>
    </row>
    <row r="48" spans="1:10" x14ac:dyDescent="0.2">
      <c r="A48" s="264">
        <v>38</v>
      </c>
      <c r="B48" s="67"/>
      <c r="C48" s="68"/>
      <c r="D48" s="69"/>
      <c r="E48" s="69"/>
      <c r="F48" s="70"/>
      <c r="G48" s="70"/>
      <c r="H48" s="70"/>
      <c r="I48" s="83"/>
      <c r="J48" s="122" t="str">
        <f t="shared" si="0"/>
        <v/>
      </c>
    </row>
    <row r="49" spans="1:10" x14ac:dyDescent="0.2">
      <c r="A49" s="264">
        <v>39</v>
      </c>
      <c r="B49" s="67"/>
      <c r="C49" s="68"/>
      <c r="D49" s="69"/>
      <c r="E49" s="69"/>
      <c r="F49" s="70"/>
      <c r="G49" s="70"/>
      <c r="H49" s="70"/>
      <c r="I49" s="83"/>
      <c r="J49" s="122" t="str">
        <f t="shared" si="0"/>
        <v/>
      </c>
    </row>
    <row r="50" spans="1:10" x14ac:dyDescent="0.2">
      <c r="A50" s="264">
        <v>40</v>
      </c>
      <c r="B50" s="67"/>
      <c r="C50" s="68"/>
      <c r="D50" s="69"/>
      <c r="E50" s="69"/>
      <c r="F50" s="70"/>
      <c r="G50" s="70"/>
      <c r="H50" s="70"/>
      <c r="I50" s="83"/>
      <c r="J50" s="122" t="str">
        <f t="shared" si="0"/>
        <v/>
      </c>
    </row>
    <row r="51" spans="1:10" x14ac:dyDescent="0.2">
      <c r="A51" s="264">
        <v>41</v>
      </c>
      <c r="B51" s="67"/>
      <c r="C51" s="68"/>
      <c r="D51" s="69"/>
      <c r="E51" s="69"/>
      <c r="F51" s="70"/>
      <c r="G51" s="70"/>
      <c r="H51" s="70"/>
      <c r="I51" s="83"/>
      <c r="J51" s="122" t="str">
        <f t="shared" si="0"/>
        <v/>
      </c>
    </row>
    <row r="52" spans="1:10" x14ac:dyDescent="0.2">
      <c r="A52" s="264">
        <v>42</v>
      </c>
      <c r="B52" s="67"/>
      <c r="C52" s="68"/>
      <c r="D52" s="69"/>
      <c r="E52" s="69"/>
      <c r="F52" s="70"/>
      <c r="G52" s="70"/>
      <c r="H52" s="70"/>
      <c r="I52" s="83"/>
      <c r="J52" s="122" t="str">
        <f t="shared" si="0"/>
        <v/>
      </c>
    </row>
    <row r="53" spans="1:10" x14ac:dyDescent="0.2">
      <c r="A53" s="264">
        <v>43</v>
      </c>
      <c r="B53" s="67"/>
      <c r="C53" s="68"/>
      <c r="D53" s="69"/>
      <c r="E53" s="69"/>
      <c r="F53" s="70"/>
      <c r="G53" s="70"/>
      <c r="H53" s="70"/>
      <c r="I53" s="83"/>
      <c r="J53" s="122" t="str">
        <f t="shared" si="0"/>
        <v/>
      </c>
    </row>
    <row r="54" spans="1:10" x14ac:dyDescent="0.2">
      <c r="A54" s="264">
        <v>44</v>
      </c>
      <c r="B54" s="67"/>
      <c r="C54" s="68"/>
      <c r="D54" s="69"/>
      <c r="E54" s="69"/>
      <c r="F54" s="70"/>
      <c r="G54" s="70"/>
      <c r="H54" s="70"/>
      <c r="I54" s="83"/>
      <c r="J54" s="122" t="str">
        <f t="shared" si="0"/>
        <v/>
      </c>
    </row>
    <row r="55" spans="1:10" x14ac:dyDescent="0.2">
      <c r="A55" s="264">
        <v>45</v>
      </c>
      <c r="B55" s="67"/>
      <c r="C55" s="68"/>
      <c r="D55" s="69"/>
      <c r="E55" s="69"/>
      <c r="F55" s="70"/>
      <c r="G55" s="70"/>
      <c r="H55" s="70"/>
      <c r="I55" s="83"/>
      <c r="J55" s="122" t="str">
        <f t="shared" si="0"/>
        <v/>
      </c>
    </row>
    <row r="56" spans="1:10" x14ac:dyDescent="0.2">
      <c r="A56" s="264">
        <v>46</v>
      </c>
      <c r="B56" s="67"/>
      <c r="C56" s="68"/>
      <c r="D56" s="69"/>
      <c r="E56" s="69"/>
      <c r="F56" s="70"/>
      <c r="G56" s="70"/>
      <c r="H56" s="70"/>
      <c r="I56" s="83"/>
      <c r="J56" s="122" t="str">
        <f t="shared" si="0"/>
        <v/>
      </c>
    </row>
    <row r="57" spans="1:10" x14ac:dyDescent="0.2">
      <c r="A57" s="264">
        <v>47</v>
      </c>
      <c r="B57" s="67"/>
      <c r="C57" s="68"/>
      <c r="D57" s="69"/>
      <c r="E57" s="69"/>
      <c r="F57" s="70"/>
      <c r="G57" s="70"/>
      <c r="H57" s="70"/>
      <c r="I57" s="83"/>
      <c r="J57" s="122" t="str">
        <f t="shared" si="0"/>
        <v/>
      </c>
    </row>
    <row r="58" spans="1:10" x14ac:dyDescent="0.2">
      <c r="A58" s="264">
        <v>48</v>
      </c>
      <c r="B58" s="67"/>
      <c r="C58" s="68"/>
      <c r="D58" s="69"/>
      <c r="E58" s="69"/>
      <c r="F58" s="70"/>
      <c r="G58" s="70"/>
      <c r="H58" s="70"/>
      <c r="I58" s="83"/>
      <c r="J58" s="122" t="str">
        <f t="shared" si="0"/>
        <v/>
      </c>
    </row>
    <row r="59" spans="1:10" x14ac:dyDescent="0.2">
      <c r="A59" s="264">
        <v>49</v>
      </c>
      <c r="B59" s="67"/>
      <c r="C59" s="68"/>
      <c r="D59" s="69"/>
      <c r="E59" s="69"/>
      <c r="F59" s="70"/>
      <c r="G59" s="70"/>
      <c r="H59" s="70"/>
      <c r="I59" s="83"/>
      <c r="J59" s="122" t="str">
        <f t="shared" si="0"/>
        <v/>
      </c>
    </row>
    <row r="60" spans="1:10" x14ac:dyDescent="0.2">
      <c r="A60" s="264">
        <v>50</v>
      </c>
      <c r="B60" s="67"/>
      <c r="C60" s="68"/>
      <c r="D60" s="69"/>
      <c r="E60" s="69"/>
      <c r="F60" s="70"/>
      <c r="G60" s="70"/>
      <c r="H60" s="70"/>
      <c r="I60" s="83"/>
      <c r="J60" s="122" t="str">
        <f t="shared" si="0"/>
        <v/>
      </c>
    </row>
    <row r="61" spans="1:10" x14ac:dyDescent="0.2">
      <c r="A61" s="264">
        <v>51</v>
      </c>
      <c r="B61" s="67"/>
      <c r="C61" s="68"/>
      <c r="D61" s="69"/>
      <c r="E61" s="69"/>
      <c r="F61" s="70"/>
      <c r="G61" s="70"/>
      <c r="H61" s="70"/>
      <c r="I61" s="83"/>
      <c r="J61" s="122" t="str">
        <f t="shared" si="0"/>
        <v/>
      </c>
    </row>
    <row r="62" spans="1:10" x14ac:dyDescent="0.2">
      <c r="A62" s="264">
        <v>52</v>
      </c>
      <c r="B62" s="67"/>
      <c r="C62" s="68"/>
      <c r="D62" s="69"/>
      <c r="E62" s="69"/>
      <c r="F62" s="70"/>
      <c r="G62" s="70"/>
      <c r="H62" s="70"/>
      <c r="I62" s="83"/>
      <c r="J62" s="122" t="str">
        <f t="shared" si="0"/>
        <v/>
      </c>
    </row>
    <row r="63" spans="1:10" x14ac:dyDescent="0.2">
      <c r="A63" s="264">
        <v>53</v>
      </c>
      <c r="B63" s="67"/>
      <c r="C63" s="68"/>
      <c r="D63" s="69"/>
      <c r="E63" s="69"/>
      <c r="F63" s="70"/>
      <c r="G63" s="70"/>
      <c r="H63" s="70"/>
      <c r="I63" s="83"/>
      <c r="J63" s="122" t="str">
        <f t="shared" si="0"/>
        <v/>
      </c>
    </row>
    <row r="64" spans="1:10" x14ac:dyDescent="0.2">
      <c r="A64" s="264">
        <v>54</v>
      </c>
      <c r="B64" s="67"/>
      <c r="C64" s="68"/>
      <c r="D64" s="69"/>
      <c r="E64" s="69"/>
      <c r="F64" s="70"/>
      <c r="G64" s="70"/>
      <c r="H64" s="70"/>
      <c r="I64" s="83"/>
      <c r="J64" s="122" t="str">
        <f t="shared" si="0"/>
        <v/>
      </c>
    </row>
    <row r="65" spans="1:10" ht="15.75" thickBot="1" x14ac:dyDescent="0.25">
      <c r="A65" s="265">
        <v>55</v>
      </c>
      <c r="B65" s="49"/>
      <c r="C65" s="75"/>
      <c r="D65" s="76"/>
      <c r="E65" s="76"/>
      <c r="F65" s="77"/>
      <c r="G65" s="77"/>
      <c r="H65" s="77"/>
      <c r="I65" s="82"/>
      <c r="J65" s="122" t="str">
        <f t="shared" si="0"/>
        <v/>
      </c>
    </row>
  </sheetData>
  <sheetProtection algorithmName="SHA-512" hashValue="NZtZPTCgSjByZ+6UX+OCPfH4tjEH+1zDn6uBns9UJVFVKBfv287LcJ4KDE/jdcvtUPuyw2rzqJCFwnnJjibcTQ==" saltValue="Qg2NvxxkQmTH/gxDl2JEPg==" spinCount="100000" sheet="1" objects="1" scenarios="1" selectLockedCells="1"/>
  <mergeCells count="8">
    <mergeCell ref="A8:A9"/>
    <mergeCell ref="A1:I1"/>
    <mergeCell ref="B3:I3"/>
    <mergeCell ref="D8:D9"/>
    <mergeCell ref="E8:E9"/>
    <mergeCell ref="F8:H8"/>
    <mergeCell ref="I8:I9"/>
    <mergeCell ref="C8:C9"/>
  </mergeCells>
  <dataValidations count="1">
    <dataValidation type="decimal" allowBlank="1" showInputMessage="1" showErrorMessage="1" sqref="F11:I65">
      <formula1>0</formula1>
      <formula2>100</formula2>
    </dataValidation>
  </dataValidations>
  <printOptions horizontalCentered="1"/>
  <pageMargins left="0.25" right="0.25" top="0.75" bottom="0.75" header="0.3" footer="0.3"/>
  <pageSetup orientation="landscape" r:id="rId1"/>
  <headerFooter>
    <oddHeader>&amp;C&amp;"Times New Roman,Bold"&amp;11Arizona Department of Child Safety
Provider Rate Study - Provider Survey&amp;R&amp;"Times New Roman,Regular"Page &amp;P of &amp;N</oddHeader>
    <oddFooter>&amp;L&amp;"Times New Roman,Regular"Questions? Contact Stephen Pawlowski with Burns &amp;&amp; Associates, Inc. at (602) 241-8519 or spawlowski@burnshealthpolicy.com&amp;R&amp;"Times New Roman,Regular" 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3"/>
  <sheetViews>
    <sheetView zoomScaleNormal="100" workbookViewId="0">
      <selection activeCell="D26" sqref="D26"/>
    </sheetView>
  </sheetViews>
  <sheetFormatPr defaultColWidth="20.7109375" defaultRowHeight="15" x14ac:dyDescent="0.2"/>
  <cols>
    <col min="1" max="1" width="5.7109375" style="50" customWidth="1"/>
    <col min="2" max="2" width="20.7109375" style="51" customWidth="1"/>
    <col min="3" max="3" width="44.85546875" style="51" customWidth="1"/>
    <col min="4" max="4" width="13.7109375" style="51" customWidth="1"/>
    <col min="5" max="5" width="17.7109375" style="50" customWidth="1"/>
    <col min="6" max="6" width="16.7109375" style="50" customWidth="1"/>
    <col min="7" max="253" width="9.140625" style="51" customWidth="1"/>
    <col min="254" max="16384" width="20.7109375" style="51"/>
  </cols>
  <sheetData>
    <row r="1" spans="1:7" x14ac:dyDescent="0.2">
      <c r="A1" s="331" t="str">
        <f>IF(ISBLANK('Contact Info &amp; Revenues'!B3),"",'Contact Info &amp; Revenues'!B3)</f>
        <v/>
      </c>
      <c r="B1" s="331"/>
      <c r="C1" s="331"/>
      <c r="D1" s="331"/>
      <c r="E1" s="331"/>
      <c r="F1" s="331"/>
    </row>
    <row r="2" spans="1:7" ht="9" customHeight="1" x14ac:dyDescent="0.2"/>
    <row r="3" spans="1:7" x14ac:dyDescent="0.2">
      <c r="B3" s="349" t="s">
        <v>143</v>
      </c>
      <c r="C3" s="349"/>
      <c r="D3" s="349"/>
      <c r="E3" s="349"/>
      <c r="F3" s="349"/>
    </row>
    <row r="4" spans="1:7" ht="9" customHeight="1" x14ac:dyDescent="0.2">
      <c r="B4" s="115"/>
      <c r="C4" s="115"/>
      <c r="D4" s="115"/>
      <c r="E4" s="115"/>
      <c r="F4" s="115"/>
    </row>
    <row r="5" spans="1:7" ht="15.75" thickBot="1" x14ac:dyDescent="0.25">
      <c r="B5" s="52" t="s">
        <v>19</v>
      </c>
      <c r="C5" s="53"/>
      <c r="D5" s="53"/>
      <c r="E5" s="53"/>
      <c r="F5" s="54"/>
    </row>
    <row r="6" spans="1:7" ht="30" customHeight="1" x14ac:dyDescent="0.2">
      <c r="A6" s="352" t="s">
        <v>3</v>
      </c>
      <c r="B6" s="360" t="s">
        <v>72</v>
      </c>
      <c r="C6" s="360"/>
      <c r="D6" s="354" t="s">
        <v>22</v>
      </c>
      <c r="E6" s="356" t="s">
        <v>165</v>
      </c>
      <c r="F6" s="350" t="s">
        <v>23</v>
      </c>
    </row>
    <row r="7" spans="1:7" ht="27.75" customHeight="1" thickBot="1" x14ac:dyDescent="0.25">
      <c r="A7" s="353"/>
      <c r="B7" s="361"/>
      <c r="C7" s="361"/>
      <c r="D7" s="355"/>
      <c r="E7" s="357"/>
      <c r="F7" s="351"/>
    </row>
    <row r="8" spans="1:7" ht="30" customHeight="1" x14ac:dyDescent="0.25">
      <c r="A8" s="167">
        <v>1</v>
      </c>
      <c r="B8" s="362" t="s">
        <v>230</v>
      </c>
      <c r="C8" s="363"/>
      <c r="D8" s="168"/>
      <c r="E8" s="169"/>
      <c r="F8" s="209"/>
      <c r="G8" s="51" t="str">
        <f t="shared" ref="G8:G24" si="0">IF(AND(ISNUMBER(D8),SUM(E8:F8)&lt;&gt;1),"Error: allocation of time does not equal 100%","")</f>
        <v/>
      </c>
    </row>
    <row r="9" spans="1:7" x14ac:dyDescent="0.25">
      <c r="A9" s="167">
        <v>2</v>
      </c>
      <c r="B9" s="344" t="s">
        <v>166</v>
      </c>
      <c r="C9" s="344"/>
      <c r="D9" s="78"/>
      <c r="E9" s="79"/>
      <c r="F9" s="80"/>
      <c r="G9" s="51" t="str">
        <f t="shared" si="0"/>
        <v/>
      </c>
    </row>
    <row r="10" spans="1:7" x14ac:dyDescent="0.25">
      <c r="A10" s="167">
        <v>3</v>
      </c>
      <c r="B10" s="344" t="s">
        <v>96</v>
      </c>
      <c r="C10" s="344"/>
      <c r="D10" s="78"/>
      <c r="E10" s="79"/>
      <c r="F10" s="80"/>
      <c r="G10" s="51" t="str">
        <f t="shared" si="0"/>
        <v/>
      </c>
    </row>
    <row r="11" spans="1:7" x14ac:dyDescent="0.25">
      <c r="A11" s="167">
        <v>4</v>
      </c>
      <c r="B11" s="344" t="s">
        <v>24</v>
      </c>
      <c r="C11" s="344"/>
      <c r="D11" s="78"/>
      <c r="E11" s="79"/>
      <c r="F11" s="80"/>
      <c r="G11" s="51" t="str">
        <f t="shared" si="0"/>
        <v/>
      </c>
    </row>
    <row r="12" spans="1:7" x14ac:dyDescent="0.25">
      <c r="A12" s="167">
        <v>5</v>
      </c>
      <c r="B12" s="343" t="s">
        <v>229</v>
      </c>
      <c r="C12" s="343"/>
      <c r="D12" s="78"/>
      <c r="E12" s="79"/>
      <c r="F12" s="80"/>
      <c r="G12" s="51" t="str">
        <f t="shared" si="0"/>
        <v/>
      </c>
    </row>
    <row r="13" spans="1:7" x14ac:dyDescent="0.25">
      <c r="A13" s="167">
        <v>6</v>
      </c>
      <c r="B13" s="345" t="s">
        <v>167</v>
      </c>
      <c r="C13" s="346"/>
      <c r="D13" s="78"/>
      <c r="E13" s="79"/>
      <c r="F13" s="80"/>
      <c r="G13" s="51" t="str">
        <f t="shared" si="0"/>
        <v/>
      </c>
    </row>
    <row r="14" spans="1:7" x14ac:dyDescent="0.25">
      <c r="A14" s="167">
        <v>7</v>
      </c>
      <c r="B14" s="344" t="s">
        <v>168</v>
      </c>
      <c r="C14" s="344"/>
      <c r="D14" s="78"/>
      <c r="E14" s="79"/>
      <c r="F14" s="80"/>
      <c r="G14" s="51" t="str">
        <f t="shared" si="0"/>
        <v/>
      </c>
    </row>
    <row r="15" spans="1:7" x14ac:dyDescent="0.25">
      <c r="A15" s="167">
        <v>8</v>
      </c>
      <c r="B15" s="343" t="s">
        <v>125</v>
      </c>
      <c r="C15" s="343"/>
      <c r="D15" s="78"/>
      <c r="E15" s="79"/>
      <c r="F15" s="80"/>
      <c r="G15" s="51" t="str">
        <f t="shared" si="0"/>
        <v/>
      </c>
    </row>
    <row r="16" spans="1:7" x14ac:dyDescent="0.25">
      <c r="A16" s="167">
        <v>9</v>
      </c>
      <c r="B16" s="343" t="s">
        <v>228</v>
      </c>
      <c r="C16" s="343"/>
      <c r="D16" s="78"/>
      <c r="E16" s="79"/>
      <c r="F16" s="80"/>
      <c r="G16" s="51" t="str">
        <f t="shared" si="0"/>
        <v/>
      </c>
    </row>
    <row r="17" spans="1:7" x14ac:dyDescent="0.25">
      <c r="A17" s="167">
        <v>10</v>
      </c>
      <c r="B17" s="343" t="s">
        <v>207</v>
      </c>
      <c r="C17" s="343"/>
      <c r="D17" s="78"/>
      <c r="E17" s="79"/>
      <c r="F17" s="80"/>
      <c r="G17" s="51" t="str">
        <f t="shared" si="0"/>
        <v/>
      </c>
    </row>
    <row r="18" spans="1:7" x14ac:dyDescent="0.25">
      <c r="A18" s="167">
        <v>11</v>
      </c>
      <c r="B18" s="344" t="s">
        <v>208</v>
      </c>
      <c r="C18" s="344"/>
      <c r="D18" s="78"/>
      <c r="E18" s="79"/>
      <c r="F18" s="80"/>
      <c r="G18" s="51" t="str">
        <f t="shared" si="0"/>
        <v/>
      </c>
    </row>
    <row r="19" spans="1:7" x14ac:dyDescent="0.25">
      <c r="A19" s="167">
        <v>12</v>
      </c>
      <c r="B19" s="343" t="s">
        <v>25</v>
      </c>
      <c r="C19" s="343"/>
      <c r="D19" s="78"/>
      <c r="E19" s="79"/>
      <c r="F19" s="80"/>
      <c r="G19" s="51" t="str">
        <f t="shared" si="0"/>
        <v/>
      </c>
    </row>
    <row r="20" spans="1:7" x14ac:dyDescent="0.25">
      <c r="A20" s="167">
        <v>13</v>
      </c>
      <c r="B20" s="343" t="s">
        <v>26</v>
      </c>
      <c r="C20" s="343"/>
      <c r="D20" s="78"/>
      <c r="E20" s="79"/>
      <c r="F20" s="80"/>
      <c r="G20" s="51" t="str">
        <f t="shared" si="0"/>
        <v/>
      </c>
    </row>
    <row r="21" spans="1:7" x14ac:dyDescent="0.25">
      <c r="A21" s="167">
        <v>14</v>
      </c>
      <c r="B21" s="343" t="s">
        <v>27</v>
      </c>
      <c r="C21" s="343"/>
      <c r="D21" s="78"/>
      <c r="E21" s="79"/>
      <c r="F21" s="80"/>
      <c r="G21" s="51" t="str">
        <f t="shared" si="0"/>
        <v/>
      </c>
    </row>
    <row r="22" spans="1:7" x14ac:dyDescent="0.25">
      <c r="A22" s="167">
        <v>15</v>
      </c>
      <c r="B22" s="344" t="s">
        <v>126</v>
      </c>
      <c r="C22" s="344"/>
      <c r="D22" s="78"/>
      <c r="E22" s="79"/>
      <c r="F22" s="80"/>
      <c r="G22" s="51" t="str">
        <f t="shared" si="0"/>
        <v/>
      </c>
    </row>
    <row r="23" spans="1:7" ht="15" customHeight="1" x14ac:dyDescent="0.25">
      <c r="A23" s="167">
        <v>16</v>
      </c>
      <c r="B23" s="347" t="s">
        <v>115</v>
      </c>
      <c r="C23" s="348"/>
      <c r="D23" s="78"/>
      <c r="E23" s="79"/>
      <c r="F23" s="80"/>
      <c r="G23" s="51" t="str">
        <f t="shared" si="0"/>
        <v/>
      </c>
    </row>
    <row r="24" spans="1:7" x14ac:dyDescent="0.25">
      <c r="A24" s="167">
        <v>17</v>
      </c>
      <c r="B24" s="345" t="s">
        <v>116</v>
      </c>
      <c r="C24" s="346"/>
      <c r="D24" s="78"/>
      <c r="E24" s="79"/>
      <c r="F24" s="80"/>
      <c r="G24" s="51" t="str">
        <f t="shared" si="0"/>
        <v/>
      </c>
    </row>
    <row r="25" spans="1:7" ht="30" customHeight="1" x14ac:dyDescent="0.2">
      <c r="A25" s="253">
        <v>18</v>
      </c>
      <c r="B25" s="358" t="s">
        <v>209</v>
      </c>
      <c r="C25" s="359"/>
      <c r="D25" s="78"/>
      <c r="E25" s="79"/>
      <c r="F25" s="80"/>
      <c r="G25" s="51" t="str">
        <f>IF(AND(SUM(E25:F25)&gt;0,SUM(E25:F25)&lt;&gt;1),"Error: allocation of time does not equal 100%","")</f>
        <v/>
      </c>
    </row>
    <row r="26" spans="1:7" x14ac:dyDescent="0.25">
      <c r="A26" s="167">
        <v>19</v>
      </c>
      <c r="B26" s="114" t="s">
        <v>28</v>
      </c>
      <c r="C26" s="46" t="s">
        <v>29</v>
      </c>
      <c r="D26" s="78"/>
      <c r="E26" s="79"/>
      <c r="F26" s="80"/>
      <c r="G26" s="51" t="str">
        <f>IF(AND(ISNUMBER(D26),SUM(E26:F26)&lt;&gt;1),"Error: allocation of time does not equal 100%","")</f>
        <v/>
      </c>
    </row>
    <row r="27" spans="1:7" x14ac:dyDescent="0.25">
      <c r="A27" s="167">
        <v>20</v>
      </c>
      <c r="B27" s="47" t="s">
        <v>30</v>
      </c>
      <c r="C27" s="46" t="s">
        <v>29</v>
      </c>
      <c r="D27" s="78"/>
      <c r="E27" s="79"/>
      <c r="F27" s="80"/>
      <c r="G27" s="51" t="str">
        <f>IF(AND(ISNUMBER(D27),SUM(E27:F27)&lt;&gt;1),"Error: allocation of time does not equal 100%","")</f>
        <v/>
      </c>
    </row>
    <row r="28" spans="1:7" ht="15.75" thickBot="1" x14ac:dyDescent="0.3">
      <c r="A28" s="213">
        <v>21</v>
      </c>
      <c r="B28" s="48" t="s">
        <v>31</v>
      </c>
      <c r="C28" s="49" t="s">
        <v>29</v>
      </c>
      <c r="D28" s="81"/>
      <c r="E28" s="77"/>
      <c r="F28" s="82"/>
      <c r="G28" s="51" t="str">
        <f>IF(AND(ISNUMBER(D28),SUM(E28:F28)&lt;&gt;1),"Error: allocation of time does not equal 100%","")</f>
        <v/>
      </c>
    </row>
    <row r="41" spans="2:2" x14ac:dyDescent="0.2">
      <c r="B41" s="51" t="s">
        <v>132</v>
      </c>
    </row>
    <row r="42" spans="2:2" x14ac:dyDescent="0.2">
      <c r="B42" s="51" t="s">
        <v>133</v>
      </c>
    </row>
    <row r="43" spans="2:2" x14ac:dyDescent="0.2">
      <c r="B43" s="51" t="s">
        <v>134</v>
      </c>
    </row>
  </sheetData>
  <sheetProtection password="C77D" sheet="1" objects="1" scenarios="1" selectLockedCells="1"/>
  <mergeCells count="25">
    <mergeCell ref="E6:E7"/>
    <mergeCell ref="B25:C25"/>
    <mergeCell ref="B9:C9"/>
    <mergeCell ref="B6:C7"/>
    <mergeCell ref="B18:C18"/>
    <mergeCell ref="B19:C19"/>
    <mergeCell ref="B20:C20"/>
    <mergeCell ref="B8:C8"/>
    <mergeCell ref="B11:C11"/>
    <mergeCell ref="A1:F1"/>
    <mergeCell ref="B17:C17"/>
    <mergeCell ref="B10:C10"/>
    <mergeCell ref="B16:C16"/>
    <mergeCell ref="B24:C24"/>
    <mergeCell ref="B21:C21"/>
    <mergeCell ref="B23:C23"/>
    <mergeCell ref="B3:F3"/>
    <mergeCell ref="F6:F7"/>
    <mergeCell ref="B15:C15"/>
    <mergeCell ref="A6:A7"/>
    <mergeCell ref="D6:D7"/>
    <mergeCell ref="B22:C22"/>
    <mergeCell ref="B12:C12"/>
    <mergeCell ref="B13:C13"/>
    <mergeCell ref="B14:C14"/>
  </mergeCells>
  <printOptions horizontalCentered="1"/>
  <pageMargins left="0.2" right="0.2" top="0.75" bottom="0.75" header="0.3" footer="0.3"/>
  <pageSetup orientation="landscape" r:id="rId1"/>
  <headerFooter>
    <oddHeader>&amp;C&amp;"Times New Roman,Bold"&amp;11Arizona Department of Child Safety
Provider Rate Study - Provider Survey&amp;R&amp;"Times New Roman,Regular"Page &amp;P of &amp;N</oddHeader>
    <oddFooter>&amp;L&amp;"Times New Roman,Regular"Questions? Contact Stephen Pawlowski with Burns &amp;&amp; Associates, Inc. at (602) 241-8519 or spawlowski@burnshealthpolicy.com&amp;R&amp;"Times New Roman,Regular" printed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K58"/>
  <sheetViews>
    <sheetView zoomScaleNormal="100" workbookViewId="0">
      <selection activeCell="B9" sqref="B9"/>
    </sheetView>
  </sheetViews>
  <sheetFormatPr defaultRowHeight="15" x14ac:dyDescent="0.2"/>
  <cols>
    <col min="1" max="1" width="5.7109375" style="6" customWidth="1"/>
    <col min="2" max="2" width="20.7109375" style="55" customWidth="1"/>
    <col min="3" max="3" width="11.7109375" style="55" customWidth="1"/>
    <col min="4" max="4" width="9.7109375" style="55" customWidth="1"/>
    <col min="5" max="5" width="11.28515625" style="55" customWidth="1"/>
    <col min="6" max="6" width="9.7109375" style="64" customWidth="1"/>
    <col min="7" max="7" width="10.7109375" style="64" customWidth="1"/>
    <col min="8" max="11" width="10.7109375" style="7" customWidth="1"/>
    <col min="12" max="16384" width="9.140625" style="55"/>
  </cols>
  <sheetData>
    <row r="1" spans="1:11" x14ac:dyDescent="0.2">
      <c r="A1" s="331" t="str">
        <f>IF(ISBLANK('Contact Info &amp; Revenues'!B3),"",'Contact Info &amp; Revenues'!B3)</f>
        <v/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9" customHeight="1" x14ac:dyDescent="0.2">
      <c r="A2" s="116"/>
      <c r="B2" s="3"/>
      <c r="C2" s="3"/>
      <c r="D2" s="3"/>
      <c r="E2" s="3"/>
      <c r="F2" s="4"/>
      <c r="G2" s="4"/>
      <c r="H2" s="5"/>
      <c r="I2" s="5"/>
      <c r="J2" s="5"/>
      <c r="K2" s="5"/>
    </row>
    <row r="3" spans="1:11" ht="15" customHeight="1" x14ac:dyDescent="0.2">
      <c r="A3" s="376" t="s">
        <v>153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1:11" ht="9" customHeight="1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5.75" customHeight="1" thickBot="1" x14ac:dyDescent="0.25">
      <c r="B5" s="112" t="s">
        <v>118</v>
      </c>
      <c r="C5" s="112"/>
      <c r="D5" s="112"/>
      <c r="E5" s="112"/>
      <c r="F5" s="112"/>
      <c r="G5" s="112"/>
    </row>
    <row r="6" spans="1:11" ht="15" customHeight="1" x14ac:dyDescent="0.2">
      <c r="A6" s="370" t="s">
        <v>3</v>
      </c>
      <c r="B6" s="377" t="s">
        <v>4</v>
      </c>
      <c r="C6" s="364" t="s">
        <v>5</v>
      </c>
      <c r="D6" s="364" t="s">
        <v>83</v>
      </c>
      <c r="E6" s="368" t="s">
        <v>231</v>
      </c>
      <c r="F6" s="366" t="s">
        <v>1</v>
      </c>
      <c r="G6" s="366" t="s">
        <v>97</v>
      </c>
      <c r="H6" s="372" t="s">
        <v>98</v>
      </c>
      <c r="I6" s="364" t="s">
        <v>6</v>
      </c>
      <c r="J6" s="374" t="s">
        <v>119</v>
      </c>
      <c r="K6" s="375"/>
    </row>
    <row r="7" spans="1:11" ht="57" customHeight="1" x14ac:dyDescent="0.2">
      <c r="A7" s="371"/>
      <c r="B7" s="378"/>
      <c r="C7" s="365"/>
      <c r="D7" s="365"/>
      <c r="E7" s="369"/>
      <c r="F7" s="367"/>
      <c r="G7" s="367"/>
      <c r="H7" s="373"/>
      <c r="I7" s="365"/>
      <c r="J7" s="189" t="s">
        <v>102</v>
      </c>
      <c r="K7" s="190" t="s">
        <v>103</v>
      </c>
    </row>
    <row r="8" spans="1:11" x14ac:dyDescent="0.25">
      <c r="A8" s="161" t="s">
        <v>7</v>
      </c>
      <c r="B8" s="162" t="s">
        <v>130</v>
      </c>
      <c r="C8" s="162" t="s">
        <v>2</v>
      </c>
      <c r="D8" s="162" t="s">
        <v>8</v>
      </c>
      <c r="E8" s="163"/>
      <c r="F8" s="100">
        <v>4160</v>
      </c>
      <c r="G8" s="101">
        <v>43500</v>
      </c>
      <c r="H8" s="102">
        <f>G8/F8</f>
        <v>10.45673076923077</v>
      </c>
      <c r="I8" s="59" t="s">
        <v>77</v>
      </c>
      <c r="J8" s="103">
        <v>40</v>
      </c>
      <c r="K8" s="104">
        <v>20</v>
      </c>
    </row>
    <row r="9" spans="1:11" x14ac:dyDescent="0.25">
      <c r="A9" s="161">
        <v>1</v>
      </c>
      <c r="B9" s="164"/>
      <c r="C9" s="165"/>
      <c r="D9" s="165"/>
      <c r="E9" s="166"/>
      <c r="F9" s="12"/>
      <c r="G9" s="96"/>
      <c r="H9" s="120" t="str">
        <f>IF(AND(ISNUMBER(F9),ISNUMBER(G9)),G9/F9,"")</f>
        <v/>
      </c>
      <c r="I9" s="11"/>
      <c r="J9" s="105"/>
      <c r="K9" s="106"/>
    </row>
    <row r="10" spans="1:11" x14ac:dyDescent="0.25">
      <c r="A10" s="8">
        <v>2</v>
      </c>
      <c r="B10" s="10"/>
      <c r="C10" s="165"/>
      <c r="D10" s="165"/>
      <c r="E10" s="94"/>
      <c r="F10" s="12"/>
      <c r="G10" s="96"/>
      <c r="H10" s="120" t="str">
        <f t="shared" ref="H10:H33" si="0">IF(AND(ISNUMBER(F10),ISNUMBER(G10)),G10/F10,"")</f>
        <v/>
      </c>
      <c r="I10" s="11"/>
      <c r="J10" s="105"/>
      <c r="K10" s="106"/>
    </row>
    <row r="11" spans="1:11" x14ac:dyDescent="0.25">
      <c r="A11" s="8">
        <v>3</v>
      </c>
      <c r="B11" s="10"/>
      <c r="C11" s="165"/>
      <c r="D11" s="165"/>
      <c r="E11" s="94"/>
      <c r="F11" s="12"/>
      <c r="G11" s="96"/>
      <c r="H11" s="120" t="str">
        <f t="shared" si="0"/>
        <v/>
      </c>
      <c r="I11" s="11"/>
      <c r="J11" s="105"/>
      <c r="K11" s="106"/>
    </row>
    <row r="12" spans="1:11" x14ac:dyDescent="0.25">
      <c r="A12" s="8">
        <v>4</v>
      </c>
      <c r="B12" s="10"/>
      <c r="C12" s="165"/>
      <c r="D12" s="165"/>
      <c r="E12" s="94"/>
      <c r="F12" s="12"/>
      <c r="G12" s="96"/>
      <c r="H12" s="120" t="str">
        <f t="shared" si="0"/>
        <v/>
      </c>
      <c r="I12" s="11"/>
      <c r="J12" s="105"/>
      <c r="K12" s="106"/>
    </row>
    <row r="13" spans="1:11" x14ac:dyDescent="0.25">
      <c r="A13" s="8">
        <v>5</v>
      </c>
      <c r="B13" s="10"/>
      <c r="C13" s="165"/>
      <c r="D13" s="165"/>
      <c r="E13" s="94"/>
      <c r="F13" s="12"/>
      <c r="G13" s="96"/>
      <c r="H13" s="120" t="str">
        <f t="shared" si="0"/>
        <v/>
      </c>
      <c r="I13" s="11"/>
      <c r="J13" s="105"/>
      <c r="K13" s="106"/>
    </row>
    <row r="14" spans="1:11" x14ac:dyDescent="0.25">
      <c r="A14" s="8">
        <v>6</v>
      </c>
      <c r="B14" s="10"/>
      <c r="C14" s="165"/>
      <c r="D14" s="165"/>
      <c r="E14" s="94"/>
      <c r="F14" s="12"/>
      <c r="G14" s="96"/>
      <c r="H14" s="120" t="str">
        <f t="shared" si="0"/>
        <v/>
      </c>
      <c r="I14" s="11"/>
      <c r="J14" s="105"/>
      <c r="K14" s="106"/>
    </row>
    <row r="15" spans="1:11" x14ac:dyDescent="0.25">
      <c r="A15" s="8">
        <v>7</v>
      </c>
      <c r="B15" s="10"/>
      <c r="C15" s="165"/>
      <c r="D15" s="165"/>
      <c r="E15" s="94"/>
      <c r="F15" s="12"/>
      <c r="G15" s="96"/>
      <c r="H15" s="120" t="str">
        <f t="shared" si="0"/>
        <v/>
      </c>
      <c r="I15" s="11"/>
      <c r="J15" s="105"/>
      <c r="K15" s="106"/>
    </row>
    <row r="16" spans="1:11" x14ac:dyDescent="0.25">
      <c r="A16" s="8">
        <v>8</v>
      </c>
      <c r="B16" s="10"/>
      <c r="C16" s="165"/>
      <c r="D16" s="165"/>
      <c r="E16" s="94"/>
      <c r="F16" s="12"/>
      <c r="G16" s="96"/>
      <c r="H16" s="120" t="str">
        <f t="shared" si="0"/>
        <v/>
      </c>
      <c r="I16" s="11"/>
      <c r="J16" s="105"/>
      <c r="K16" s="106"/>
    </row>
    <row r="17" spans="1:11" x14ac:dyDescent="0.25">
      <c r="A17" s="8">
        <v>9</v>
      </c>
      <c r="B17" s="10"/>
      <c r="C17" s="165"/>
      <c r="D17" s="165"/>
      <c r="E17" s="94"/>
      <c r="F17" s="12"/>
      <c r="G17" s="96"/>
      <c r="H17" s="120" t="str">
        <f t="shared" si="0"/>
        <v/>
      </c>
      <c r="I17" s="11"/>
      <c r="J17" s="105"/>
      <c r="K17" s="106"/>
    </row>
    <row r="18" spans="1:11" x14ac:dyDescent="0.25">
      <c r="A18" s="8">
        <v>10</v>
      </c>
      <c r="B18" s="10"/>
      <c r="C18" s="165"/>
      <c r="D18" s="165"/>
      <c r="E18" s="94"/>
      <c r="F18" s="12"/>
      <c r="G18" s="96"/>
      <c r="H18" s="120" t="str">
        <f t="shared" si="0"/>
        <v/>
      </c>
      <c r="I18" s="11"/>
      <c r="J18" s="105"/>
      <c r="K18" s="106"/>
    </row>
    <row r="19" spans="1:11" x14ac:dyDescent="0.25">
      <c r="A19" s="8">
        <v>11</v>
      </c>
      <c r="B19" s="10"/>
      <c r="C19" s="165"/>
      <c r="D19" s="165"/>
      <c r="E19" s="94"/>
      <c r="F19" s="12"/>
      <c r="G19" s="96"/>
      <c r="H19" s="120" t="str">
        <f t="shared" si="0"/>
        <v/>
      </c>
      <c r="I19" s="11"/>
      <c r="J19" s="105"/>
      <c r="K19" s="106"/>
    </row>
    <row r="20" spans="1:11" x14ac:dyDescent="0.25">
      <c r="A20" s="8">
        <v>12</v>
      </c>
      <c r="B20" s="10"/>
      <c r="C20" s="165"/>
      <c r="D20" s="165"/>
      <c r="E20" s="94"/>
      <c r="F20" s="12"/>
      <c r="G20" s="96"/>
      <c r="H20" s="120" t="str">
        <f t="shared" si="0"/>
        <v/>
      </c>
      <c r="I20" s="11"/>
      <c r="J20" s="105"/>
      <c r="K20" s="106"/>
    </row>
    <row r="21" spans="1:11" x14ac:dyDescent="0.25">
      <c r="A21" s="8">
        <v>13</v>
      </c>
      <c r="B21" s="10"/>
      <c r="C21" s="165"/>
      <c r="D21" s="165"/>
      <c r="E21" s="94"/>
      <c r="F21" s="12"/>
      <c r="G21" s="96"/>
      <c r="H21" s="120" t="str">
        <f t="shared" si="0"/>
        <v/>
      </c>
      <c r="I21" s="11"/>
      <c r="J21" s="105"/>
      <c r="K21" s="106"/>
    </row>
    <row r="22" spans="1:11" x14ac:dyDescent="0.25">
      <c r="A22" s="8">
        <v>14</v>
      </c>
      <c r="B22" s="10"/>
      <c r="C22" s="165"/>
      <c r="D22" s="165"/>
      <c r="E22" s="94"/>
      <c r="F22" s="12"/>
      <c r="G22" s="96"/>
      <c r="H22" s="120" t="str">
        <f t="shared" si="0"/>
        <v/>
      </c>
      <c r="I22" s="11"/>
      <c r="J22" s="105"/>
      <c r="K22" s="106"/>
    </row>
    <row r="23" spans="1:11" x14ac:dyDescent="0.25">
      <c r="A23" s="8">
        <v>15</v>
      </c>
      <c r="B23" s="10"/>
      <c r="C23" s="165"/>
      <c r="D23" s="165"/>
      <c r="E23" s="94"/>
      <c r="F23" s="12"/>
      <c r="G23" s="96"/>
      <c r="H23" s="120" t="str">
        <f t="shared" si="0"/>
        <v/>
      </c>
      <c r="I23" s="11"/>
      <c r="J23" s="105"/>
      <c r="K23" s="106"/>
    </row>
    <row r="24" spans="1:11" x14ac:dyDescent="0.25">
      <c r="A24" s="8">
        <v>16</v>
      </c>
      <c r="B24" s="10"/>
      <c r="C24" s="165"/>
      <c r="D24" s="165"/>
      <c r="E24" s="94"/>
      <c r="F24" s="12"/>
      <c r="G24" s="96"/>
      <c r="H24" s="120" t="str">
        <f t="shared" si="0"/>
        <v/>
      </c>
      <c r="I24" s="11"/>
      <c r="J24" s="105"/>
      <c r="K24" s="106"/>
    </row>
    <row r="25" spans="1:11" x14ac:dyDescent="0.25">
      <c r="A25" s="8">
        <v>17</v>
      </c>
      <c r="B25" s="10"/>
      <c r="C25" s="165"/>
      <c r="D25" s="165"/>
      <c r="E25" s="94"/>
      <c r="F25" s="12"/>
      <c r="G25" s="96"/>
      <c r="H25" s="120" t="str">
        <f t="shared" si="0"/>
        <v/>
      </c>
      <c r="I25" s="11"/>
      <c r="J25" s="105"/>
      <c r="K25" s="106"/>
    </row>
    <row r="26" spans="1:11" x14ac:dyDescent="0.25">
      <c r="A26" s="8">
        <v>18</v>
      </c>
      <c r="B26" s="10"/>
      <c r="C26" s="165"/>
      <c r="D26" s="165"/>
      <c r="E26" s="94"/>
      <c r="F26" s="12"/>
      <c r="G26" s="96"/>
      <c r="H26" s="120" t="str">
        <f t="shared" si="0"/>
        <v/>
      </c>
      <c r="I26" s="11"/>
      <c r="J26" s="105"/>
      <c r="K26" s="106"/>
    </row>
    <row r="27" spans="1:11" x14ac:dyDescent="0.25">
      <c r="A27" s="8">
        <v>19</v>
      </c>
      <c r="B27" s="10"/>
      <c r="C27" s="165"/>
      <c r="D27" s="165"/>
      <c r="E27" s="94"/>
      <c r="F27" s="12"/>
      <c r="G27" s="96"/>
      <c r="H27" s="120" t="str">
        <f t="shared" si="0"/>
        <v/>
      </c>
      <c r="I27" s="11"/>
      <c r="J27" s="105"/>
      <c r="K27" s="106"/>
    </row>
    <row r="28" spans="1:11" x14ac:dyDescent="0.25">
      <c r="A28" s="8">
        <v>20</v>
      </c>
      <c r="B28" s="10"/>
      <c r="C28" s="165"/>
      <c r="D28" s="165"/>
      <c r="E28" s="94"/>
      <c r="F28" s="12"/>
      <c r="G28" s="96"/>
      <c r="H28" s="120" t="str">
        <f t="shared" si="0"/>
        <v/>
      </c>
      <c r="I28" s="11"/>
      <c r="J28" s="105"/>
      <c r="K28" s="106"/>
    </row>
    <row r="29" spans="1:11" x14ac:dyDescent="0.25">
      <c r="A29" s="8">
        <v>21</v>
      </c>
      <c r="B29" s="10"/>
      <c r="C29" s="165"/>
      <c r="D29" s="165"/>
      <c r="E29" s="94"/>
      <c r="F29" s="12"/>
      <c r="G29" s="96"/>
      <c r="H29" s="120" t="str">
        <f t="shared" si="0"/>
        <v/>
      </c>
      <c r="I29" s="11"/>
      <c r="J29" s="105"/>
      <c r="K29" s="106"/>
    </row>
    <row r="30" spans="1:11" x14ac:dyDescent="0.25">
      <c r="A30" s="8">
        <v>22</v>
      </c>
      <c r="B30" s="10"/>
      <c r="C30" s="165"/>
      <c r="D30" s="165"/>
      <c r="E30" s="94"/>
      <c r="F30" s="12"/>
      <c r="G30" s="96"/>
      <c r="H30" s="120" t="str">
        <f t="shared" si="0"/>
        <v/>
      </c>
      <c r="I30" s="11"/>
      <c r="J30" s="105"/>
      <c r="K30" s="106"/>
    </row>
    <row r="31" spans="1:11" x14ac:dyDescent="0.25">
      <c r="A31" s="8">
        <v>23</v>
      </c>
      <c r="B31" s="10"/>
      <c r="C31" s="165"/>
      <c r="D31" s="165"/>
      <c r="E31" s="94"/>
      <c r="F31" s="12"/>
      <c r="G31" s="96"/>
      <c r="H31" s="120" t="str">
        <f t="shared" si="0"/>
        <v/>
      </c>
      <c r="I31" s="11"/>
      <c r="J31" s="105"/>
      <c r="K31" s="106"/>
    </row>
    <row r="32" spans="1:11" x14ac:dyDescent="0.25">
      <c r="A32" s="8">
        <v>24</v>
      </c>
      <c r="B32" s="10"/>
      <c r="C32" s="165"/>
      <c r="D32" s="165"/>
      <c r="E32" s="94"/>
      <c r="F32" s="12"/>
      <c r="G32" s="96"/>
      <c r="H32" s="120" t="str">
        <f t="shared" si="0"/>
        <v/>
      </c>
      <c r="I32" s="11"/>
      <c r="J32" s="105"/>
      <c r="K32" s="106"/>
    </row>
    <row r="33" spans="1:11" ht="15.75" thickBot="1" x14ac:dyDescent="0.3">
      <c r="A33" s="9">
        <v>25</v>
      </c>
      <c r="B33" s="13"/>
      <c r="C33" s="284"/>
      <c r="D33" s="284"/>
      <c r="E33" s="95"/>
      <c r="F33" s="15"/>
      <c r="G33" s="97"/>
      <c r="H33" s="121" t="str">
        <f t="shared" si="0"/>
        <v/>
      </c>
      <c r="I33" s="14"/>
      <c r="J33" s="107"/>
      <c r="K33" s="108"/>
    </row>
    <row r="34" spans="1:11" x14ac:dyDescent="0.25">
      <c r="A34" s="98">
        <v>26</v>
      </c>
      <c r="B34" s="99"/>
      <c r="C34" s="285"/>
      <c r="D34" s="285"/>
      <c r="E34" s="286"/>
      <c r="F34" s="287"/>
      <c r="G34" s="288"/>
      <c r="H34" s="289" t="str">
        <f>IF(AND(ISNUMBER(F34),ISNUMBER(G34)),G34/F34,"")</f>
        <v/>
      </c>
      <c r="I34" s="290"/>
      <c r="J34" s="109"/>
      <c r="K34" s="110"/>
    </row>
    <row r="35" spans="1:11" x14ac:dyDescent="0.25">
      <c r="A35" s="8">
        <v>27</v>
      </c>
      <c r="B35" s="10"/>
      <c r="C35" s="165"/>
      <c r="D35" s="165"/>
      <c r="E35" s="94"/>
      <c r="F35" s="12"/>
      <c r="G35" s="96"/>
      <c r="H35" s="120" t="str">
        <f t="shared" ref="H35:H58" si="1">IF(AND(ISNUMBER(F35),ISNUMBER(G35)),G35/F35,"")</f>
        <v/>
      </c>
      <c r="I35" s="11"/>
      <c r="J35" s="105"/>
      <c r="K35" s="106"/>
    </row>
    <row r="36" spans="1:11" x14ac:dyDescent="0.25">
      <c r="A36" s="8">
        <v>28</v>
      </c>
      <c r="B36" s="10"/>
      <c r="C36" s="165"/>
      <c r="D36" s="165"/>
      <c r="E36" s="94"/>
      <c r="F36" s="12"/>
      <c r="G36" s="96"/>
      <c r="H36" s="120" t="str">
        <f t="shared" si="1"/>
        <v/>
      </c>
      <c r="I36" s="11"/>
      <c r="J36" s="105"/>
      <c r="K36" s="106"/>
    </row>
    <row r="37" spans="1:11" x14ac:dyDescent="0.25">
      <c r="A37" s="8">
        <v>29</v>
      </c>
      <c r="B37" s="10"/>
      <c r="C37" s="165"/>
      <c r="D37" s="165"/>
      <c r="E37" s="94"/>
      <c r="F37" s="12"/>
      <c r="G37" s="96"/>
      <c r="H37" s="120" t="str">
        <f t="shared" si="1"/>
        <v/>
      </c>
      <c r="I37" s="11"/>
      <c r="J37" s="105"/>
      <c r="K37" s="106"/>
    </row>
    <row r="38" spans="1:11" x14ac:dyDescent="0.25">
      <c r="A38" s="8">
        <v>30</v>
      </c>
      <c r="B38" s="10"/>
      <c r="C38" s="165"/>
      <c r="D38" s="165"/>
      <c r="E38" s="94"/>
      <c r="F38" s="12"/>
      <c r="G38" s="96"/>
      <c r="H38" s="120" t="str">
        <f t="shared" si="1"/>
        <v/>
      </c>
      <c r="I38" s="11"/>
      <c r="J38" s="105"/>
      <c r="K38" s="106"/>
    </row>
    <row r="39" spans="1:11" x14ac:dyDescent="0.25">
      <c r="A39" s="8">
        <v>31</v>
      </c>
      <c r="B39" s="10"/>
      <c r="C39" s="165"/>
      <c r="D39" s="165"/>
      <c r="E39" s="94"/>
      <c r="F39" s="12"/>
      <c r="G39" s="96"/>
      <c r="H39" s="120" t="str">
        <f t="shared" si="1"/>
        <v/>
      </c>
      <c r="I39" s="11"/>
      <c r="J39" s="105"/>
      <c r="K39" s="106"/>
    </row>
    <row r="40" spans="1:11" x14ac:dyDescent="0.25">
      <c r="A40" s="8">
        <v>32</v>
      </c>
      <c r="B40" s="10"/>
      <c r="C40" s="165"/>
      <c r="D40" s="165"/>
      <c r="E40" s="94"/>
      <c r="F40" s="12"/>
      <c r="G40" s="96"/>
      <c r="H40" s="120" t="str">
        <f t="shared" si="1"/>
        <v/>
      </c>
      <c r="I40" s="11"/>
      <c r="J40" s="105"/>
      <c r="K40" s="106"/>
    </row>
    <row r="41" spans="1:11" x14ac:dyDescent="0.25">
      <c r="A41" s="8">
        <v>33</v>
      </c>
      <c r="B41" s="10"/>
      <c r="C41" s="165"/>
      <c r="D41" s="165"/>
      <c r="E41" s="94"/>
      <c r="F41" s="12"/>
      <c r="G41" s="96"/>
      <c r="H41" s="120" t="str">
        <f t="shared" si="1"/>
        <v/>
      </c>
      <c r="I41" s="11"/>
      <c r="J41" s="105"/>
      <c r="K41" s="106"/>
    </row>
    <row r="42" spans="1:11" x14ac:dyDescent="0.25">
      <c r="A42" s="8">
        <v>34</v>
      </c>
      <c r="B42" s="10"/>
      <c r="C42" s="165"/>
      <c r="D42" s="165"/>
      <c r="E42" s="94"/>
      <c r="F42" s="12"/>
      <c r="G42" s="96"/>
      <c r="H42" s="120" t="str">
        <f t="shared" si="1"/>
        <v/>
      </c>
      <c r="I42" s="11"/>
      <c r="J42" s="105"/>
      <c r="K42" s="106"/>
    </row>
    <row r="43" spans="1:11" x14ac:dyDescent="0.25">
      <c r="A43" s="8">
        <v>35</v>
      </c>
      <c r="B43" s="10"/>
      <c r="C43" s="165"/>
      <c r="D43" s="165"/>
      <c r="E43" s="94"/>
      <c r="F43" s="12"/>
      <c r="G43" s="96"/>
      <c r="H43" s="120" t="str">
        <f t="shared" si="1"/>
        <v/>
      </c>
      <c r="I43" s="11"/>
      <c r="J43" s="105"/>
      <c r="K43" s="106"/>
    </row>
    <row r="44" spans="1:11" x14ac:dyDescent="0.25">
      <c r="A44" s="8">
        <v>36</v>
      </c>
      <c r="B44" s="10"/>
      <c r="C44" s="165"/>
      <c r="D44" s="165"/>
      <c r="E44" s="94"/>
      <c r="F44" s="12"/>
      <c r="G44" s="96"/>
      <c r="H44" s="120" t="str">
        <f t="shared" si="1"/>
        <v/>
      </c>
      <c r="I44" s="11"/>
      <c r="J44" s="105"/>
      <c r="K44" s="106"/>
    </row>
    <row r="45" spans="1:11" x14ac:dyDescent="0.25">
      <c r="A45" s="8">
        <v>37</v>
      </c>
      <c r="B45" s="10"/>
      <c r="C45" s="165"/>
      <c r="D45" s="165"/>
      <c r="E45" s="94"/>
      <c r="F45" s="12"/>
      <c r="G45" s="96"/>
      <c r="H45" s="120" t="str">
        <f t="shared" si="1"/>
        <v/>
      </c>
      <c r="I45" s="11"/>
      <c r="J45" s="105"/>
      <c r="K45" s="106"/>
    </row>
    <row r="46" spans="1:11" x14ac:dyDescent="0.25">
      <c r="A46" s="8">
        <v>38</v>
      </c>
      <c r="B46" s="10"/>
      <c r="C46" s="165"/>
      <c r="D46" s="165"/>
      <c r="E46" s="94"/>
      <c r="F46" s="12"/>
      <c r="G46" s="96"/>
      <c r="H46" s="120" t="str">
        <f t="shared" si="1"/>
        <v/>
      </c>
      <c r="I46" s="11"/>
      <c r="J46" s="105"/>
      <c r="K46" s="106"/>
    </row>
    <row r="47" spans="1:11" x14ac:dyDescent="0.25">
      <c r="A47" s="8">
        <v>39</v>
      </c>
      <c r="B47" s="10"/>
      <c r="C47" s="165"/>
      <c r="D47" s="165"/>
      <c r="E47" s="94"/>
      <c r="F47" s="12"/>
      <c r="G47" s="96"/>
      <c r="H47" s="120" t="str">
        <f t="shared" si="1"/>
        <v/>
      </c>
      <c r="I47" s="11"/>
      <c r="J47" s="105"/>
      <c r="K47" s="106"/>
    </row>
    <row r="48" spans="1:11" x14ac:dyDescent="0.25">
      <c r="A48" s="8">
        <v>40</v>
      </c>
      <c r="B48" s="10"/>
      <c r="C48" s="165"/>
      <c r="D48" s="165"/>
      <c r="E48" s="94"/>
      <c r="F48" s="12"/>
      <c r="G48" s="96"/>
      <c r="H48" s="120" t="str">
        <f t="shared" si="1"/>
        <v/>
      </c>
      <c r="I48" s="11"/>
      <c r="J48" s="105"/>
      <c r="K48" s="106"/>
    </row>
    <row r="49" spans="1:11" x14ac:dyDescent="0.25">
      <c r="A49" s="8">
        <v>41</v>
      </c>
      <c r="B49" s="10"/>
      <c r="C49" s="165"/>
      <c r="D49" s="165"/>
      <c r="E49" s="94"/>
      <c r="F49" s="12"/>
      <c r="G49" s="96"/>
      <c r="H49" s="120" t="str">
        <f t="shared" si="1"/>
        <v/>
      </c>
      <c r="I49" s="11"/>
      <c r="J49" s="105"/>
      <c r="K49" s="106"/>
    </row>
    <row r="50" spans="1:11" x14ac:dyDescent="0.25">
      <c r="A50" s="8">
        <v>42</v>
      </c>
      <c r="B50" s="10"/>
      <c r="C50" s="165"/>
      <c r="D50" s="165"/>
      <c r="E50" s="94"/>
      <c r="F50" s="12"/>
      <c r="G50" s="96"/>
      <c r="H50" s="120" t="str">
        <f t="shared" si="1"/>
        <v/>
      </c>
      <c r="I50" s="11"/>
      <c r="J50" s="105"/>
      <c r="K50" s="106"/>
    </row>
    <row r="51" spans="1:11" x14ac:dyDescent="0.25">
      <c r="A51" s="8">
        <v>43</v>
      </c>
      <c r="B51" s="10"/>
      <c r="C51" s="165"/>
      <c r="D51" s="165"/>
      <c r="E51" s="94"/>
      <c r="F51" s="12"/>
      <c r="G51" s="96"/>
      <c r="H51" s="120" t="str">
        <f t="shared" si="1"/>
        <v/>
      </c>
      <c r="I51" s="11"/>
      <c r="J51" s="105"/>
      <c r="K51" s="106"/>
    </row>
    <row r="52" spans="1:11" x14ac:dyDescent="0.25">
      <c r="A52" s="8">
        <v>44</v>
      </c>
      <c r="B52" s="10"/>
      <c r="C52" s="165"/>
      <c r="D52" s="165"/>
      <c r="E52" s="94"/>
      <c r="F52" s="12"/>
      <c r="G52" s="96"/>
      <c r="H52" s="120" t="str">
        <f t="shared" si="1"/>
        <v/>
      </c>
      <c r="I52" s="11"/>
      <c r="J52" s="105"/>
      <c r="K52" s="106"/>
    </row>
    <row r="53" spans="1:11" x14ac:dyDescent="0.25">
      <c r="A53" s="8">
        <v>45</v>
      </c>
      <c r="B53" s="10"/>
      <c r="C53" s="165"/>
      <c r="D53" s="165"/>
      <c r="E53" s="94"/>
      <c r="F53" s="12"/>
      <c r="G53" s="96"/>
      <c r="H53" s="120" t="str">
        <f t="shared" si="1"/>
        <v/>
      </c>
      <c r="I53" s="11"/>
      <c r="J53" s="105"/>
      <c r="K53" s="106"/>
    </row>
    <row r="54" spans="1:11" x14ac:dyDescent="0.25">
      <c r="A54" s="8">
        <v>46</v>
      </c>
      <c r="B54" s="10"/>
      <c r="C54" s="165"/>
      <c r="D54" s="165"/>
      <c r="E54" s="94"/>
      <c r="F54" s="12"/>
      <c r="G54" s="96"/>
      <c r="H54" s="120" t="str">
        <f t="shared" si="1"/>
        <v/>
      </c>
      <c r="I54" s="11"/>
      <c r="J54" s="105"/>
      <c r="K54" s="106"/>
    </row>
    <row r="55" spans="1:11" x14ac:dyDescent="0.25">
      <c r="A55" s="8">
        <v>47</v>
      </c>
      <c r="B55" s="10"/>
      <c r="C55" s="165"/>
      <c r="D55" s="165"/>
      <c r="E55" s="94"/>
      <c r="F55" s="12"/>
      <c r="G55" s="96"/>
      <c r="H55" s="120" t="str">
        <f t="shared" si="1"/>
        <v/>
      </c>
      <c r="I55" s="11"/>
      <c r="J55" s="105"/>
      <c r="K55" s="106"/>
    </row>
    <row r="56" spans="1:11" x14ac:dyDescent="0.25">
      <c r="A56" s="8">
        <v>48</v>
      </c>
      <c r="B56" s="10"/>
      <c r="C56" s="165"/>
      <c r="D56" s="165"/>
      <c r="E56" s="94"/>
      <c r="F56" s="12"/>
      <c r="G56" s="96"/>
      <c r="H56" s="120" t="str">
        <f t="shared" si="1"/>
        <v/>
      </c>
      <c r="I56" s="11"/>
      <c r="J56" s="105"/>
      <c r="K56" s="106"/>
    </row>
    <row r="57" spans="1:11" x14ac:dyDescent="0.25">
      <c r="A57" s="8">
        <v>49</v>
      </c>
      <c r="B57" s="10"/>
      <c r="C57" s="165"/>
      <c r="D57" s="165"/>
      <c r="E57" s="94"/>
      <c r="F57" s="12"/>
      <c r="G57" s="96"/>
      <c r="H57" s="120" t="str">
        <f t="shared" si="1"/>
        <v/>
      </c>
      <c r="I57" s="11"/>
      <c r="J57" s="105"/>
      <c r="K57" s="106"/>
    </row>
    <row r="58" spans="1:11" ht="15.75" thickBot="1" x14ac:dyDescent="0.3">
      <c r="A58" s="9">
        <v>50</v>
      </c>
      <c r="B58" s="13"/>
      <c r="C58" s="284"/>
      <c r="D58" s="284"/>
      <c r="E58" s="95"/>
      <c r="F58" s="15"/>
      <c r="G58" s="97"/>
      <c r="H58" s="121" t="str">
        <f t="shared" si="1"/>
        <v/>
      </c>
      <c r="I58" s="14"/>
      <c r="J58" s="107"/>
      <c r="K58" s="108"/>
    </row>
  </sheetData>
  <sheetProtection algorithmName="SHA-512" hashValue="u5a5Gw02MkjQ9hWnU/aCgeqvHejjSFh08vf+xwQwnD+MRd1eapnuAXnQO6lsjHBjEnU9Vc2xhxc6EspEVYy/UQ==" saltValue="Jxm1YPgDAaU5ZQz9QuX0Rw==" spinCount="100000" sheet="1" objects="1" scenarios="1" selectLockedCells="1"/>
  <mergeCells count="12">
    <mergeCell ref="D6:D7"/>
    <mergeCell ref="F6:F7"/>
    <mergeCell ref="E6:E7"/>
    <mergeCell ref="A6:A7"/>
    <mergeCell ref="A1:K1"/>
    <mergeCell ref="G6:G7"/>
    <mergeCell ref="H6:H7"/>
    <mergeCell ref="J6:K6"/>
    <mergeCell ref="A3:K3"/>
    <mergeCell ref="B6:B7"/>
    <mergeCell ref="I6:I7"/>
    <mergeCell ref="C6:C7"/>
  </mergeCells>
  <dataValidations count="1">
    <dataValidation allowBlank="1" showInputMessage="1" showErrorMessage="1" error="Please use the drop down arrow to the right of the cell to choose the appropriate answer._x000a_" sqref="E9:E58"/>
  </dataValidations>
  <printOptions horizontalCentered="1"/>
  <pageMargins left="0.25" right="0.25" top="0.75" bottom="0.5" header="0.3" footer="0.3"/>
  <pageSetup orientation="landscape" r:id="rId1"/>
  <headerFooter>
    <oddHeader>&amp;C&amp;"Times New Roman,Bold"&amp;11Arizona Department of Child Safety
Provider Rate Study - Provider Survey&amp;R&amp;"Times New Roman,Regular"Page &amp;P of &amp;N</oddHeader>
    <oddFooter>&amp;L&amp;"Times New Roman,Regular"Questions? Contact Stephen Pawlowski with Burns &amp;&amp; Associates, Inc. at (602) 241-8519 or spawlowski@burnshealthpolicy.com&amp;R&amp;"Times New Roman,Regular" printed &amp;D</oddFooter>
  </headerFooter>
  <rowBreaks count="1" manualBreakCount="1">
    <brk id="33" max="11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Please use the drop down arrow to the right of the cell to choose the appropriate answer._x000a_">
          <x14:formula1>
            <xm:f>'Drop Downs'!$C$1:$C$2</xm:f>
          </x14:formula1>
          <xm:sqref>C9:C58</xm:sqref>
        </x14:dataValidation>
        <x14:dataValidation type="list" allowBlank="1" showInputMessage="1" showErrorMessage="1" error="Please use the drop down arrow to the right of the cell to choose the appropriate answer._x000a_">
          <x14:formula1>
            <xm:f>'Drop Downs'!$A$7:$A$8</xm:f>
          </x14:formula1>
          <xm:sqref>D9:D58</xm:sqref>
        </x14:dataValidation>
        <x14:dataValidation type="list" allowBlank="1" showInputMessage="1" showErrorMessage="1" error="Please use the drop down arrow to the right of the cell to choose the appropriate answer._x000a_">
          <x14:formula1>
            <xm:f>'Drop Downs'!$B$1:$B$6</xm:f>
          </x14:formula1>
          <xm:sqref>I9:I58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39"/>
  <sheetViews>
    <sheetView topLeftCell="A10" zoomScaleNormal="100" workbookViewId="0">
      <selection activeCell="D30" sqref="D30:E30"/>
    </sheetView>
  </sheetViews>
  <sheetFormatPr defaultRowHeight="15" x14ac:dyDescent="0.2"/>
  <cols>
    <col min="1" max="1" width="5.7109375" style="6" customWidth="1"/>
    <col min="2" max="2" width="95.7109375" style="55" customWidth="1"/>
    <col min="3" max="5" width="10.7109375" style="55" customWidth="1"/>
    <col min="6" max="16384" width="9.140625" style="55"/>
  </cols>
  <sheetData>
    <row r="1" spans="1:5" x14ac:dyDescent="0.2">
      <c r="A1" s="331" t="str">
        <f>IF(ISBLANK('Contact Info &amp; Revenues'!B3),"",'Contact Info &amp; Revenues'!B3)</f>
        <v/>
      </c>
      <c r="B1" s="331"/>
      <c r="C1" s="331"/>
      <c r="D1" s="331"/>
      <c r="E1" s="331"/>
    </row>
    <row r="2" spans="1:5" ht="9" customHeight="1" x14ac:dyDescent="0.2">
      <c r="A2" s="43"/>
      <c r="B2" s="3"/>
      <c r="C2" s="3"/>
      <c r="D2" s="3"/>
      <c r="E2" s="3"/>
    </row>
    <row r="3" spans="1:5" x14ac:dyDescent="0.2">
      <c r="A3" s="376" t="s">
        <v>175</v>
      </c>
      <c r="B3" s="376"/>
      <c r="C3" s="376"/>
      <c r="D3" s="376"/>
      <c r="E3" s="376"/>
    </row>
    <row r="4" spans="1:5" ht="9" customHeight="1" thickBot="1" x14ac:dyDescent="0.25"/>
    <row r="5" spans="1:5" ht="15.75" thickBot="1" x14ac:dyDescent="0.25">
      <c r="A5" s="24" t="s">
        <v>3</v>
      </c>
      <c r="B5" s="25" t="s">
        <v>10</v>
      </c>
      <c r="C5" s="26" t="s">
        <v>0</v>
      </c>
      <c r="D5" s="111" t="s">
        <v>99</v>
      </c>
      <c r="E5" s="27" t="s">
        <v>100</v>
      </c>
    </row>
    <row r="6" spans="1:5" x14ac:dyDescent="0.25">
      <c r="A6" s="173"/>
      <c r="B6" s="174" t="s">
        <v>44</v>
      </c>
      <c r="C6" s="175"/>
      <c r="D6" s="175"/>
      <c r="E6" s="17"/>
    </row>
    <row r="7" spans="1:5" ht="15.75" thickBot="1" x14ac:dyDescent="0.3">
      <c r="A7" s="176">
        <v>1</v>
      </c>
      <c r="B7" s="211" t="s">
        <v>210</v>
      </c>
      <c r="C7" s="177">
        <v>30</v>
      </c>
      <c r="D7" s="291"/>
      <c r="E7" s="2"/>
    </row>
    <row r="8" spans="1:5" x14ac:dyDescent="0.25">
      <c r="A8" s="154"/>
      <c r="B8" s="174" t="s">
        <v>236</v>
      </c>
      <c r="C8" s="155"/>
      <c r="D8" s="292"/>
      <c r="E8" s="156"/>
    </row>
    <row r="9" spans="1:5" x14ac:dyDescent="0.25">
      <c r="A9" s="157">
        <v>2</v>
      </c>
      <c r="B9" s="158" t="s">
        <v>169</v>
      </c>
      <c r="C9" s="159" t="s">
        <v>9</v>
      </c>
      <c r="D9" s="293"/>
      <c r="E9" s="160"/>
    </row>
    <row r="10" spans="1:5" x14ac:dyDescent="0.2">
      <c r="A10" s="30">
        <v>3</v>
      </c>
      <c r="B10" s="31" t="s">
        <v>170</v>
      </c>
      <c r="C10" s="40" t="s">
        <v>50</v>
      </c>
      <c r="D10" s="385"/>
      <c r="E10" s="386"/>
    </row>
    <row r="11" spans="1:5" ht="17.25" customHeight="1" x14ac:dyDescent="0.2">
      <c r="A11" s="32">
        <v>4</v>
      </c>
      <c r="B11" s="44" t="s">
        <v>171</v>
      </c>
      <c r="C11" s="45">
        <v>20</v>
      </c>
      <c r="D11" s="387"/>
      <c r="E11" s="388"/>
    </row>
    <row r="12" spans="1:5" x14ac:dyDescent="0.2">
      <c r="A12" s="32">
        <v>5</v>
      </c>
      <c r="B12" s="44" t="s">
        <v>239</v>
      </c>
      <c r="C12" s="45">
        <v>22</v>
      </c>
      <c r="D12" s="294"/>
      <c r="E12" s="2"/>
    </row>
    <row r="13" spans="1:5" x14ac:dyDescent="0.2">
      <c r="A13" s="32">
        <v>6</v>
      </c>
      <c r="B13" s="29" t="s">
        <v>240</v>
      </c>
      <c r="C13" s="38">
        <v>10</v>
      </c>
      <c r="D13" s="294"/>
      <c r="E13" s="2"/>
    </row>
    <row r="14" spans="1:5" x14ac:dyDescent="0.2">
      <c r="A14" s="18"/>
      <c r="B14" s="19" t="s">
        <v>47</v>
      </c>
      <c r="C14" s="20"/>
      <c r="D14" s="295"/>
      <c r="E14" s="56"/>
    </row>
    <row r="15" spans="1:5" x14ac:dyDescent="0.2">
      <c r="A15" s="30">
        <v>7</v>
      </c>
      <c r="B15" s="31" t="s">
        <v>241</v>
      </c>
      <c r="C15" s="39" t="s">
        <v>9</v>
      </c>
      <c r="D15" s="296"/>
      <c r="E15" s="84"/>
    </row>
    <row r="16" spans="1:5" x14ac:dyDescent="0.2">
      <c r="A16" s="30">
        <v>8</v>
      </c>
      <c r="B16" s="31" t="s">
        <v>45</v>
      </c>
      <c r="C16" s="40" t="s">
        <v>51</v>
      </c>
      <c r="D16" s="385"/>
      <c r="E16" s="386"/>
    </row>
    <row r="17" spans="1:5" x14ac:dyDescent="0.2">
      <c r="A17" s="32">
        <v>9</v>
      </c>
      <c r="B17" s="44" t="s">
        <v>172</v>
      </c>
      <c r="C17" s="45">
        <v>20</v>
      </c>
      <c r="D17" s="389"/>
      <c r="E17" s="390"/>
    </row>
    <row r="18" spans="1:5" x14ac:dyDescent="0.2">
      <c r="A18" s="32">
        <v>10</v>
      </c>
      <c r="B18" s="44" t="s">
        <v>242</v>
      </c>
      <c r="C18" s="45">
        <v>18</v>
      </c>
      <c r="D18" s="297"/>
      <c r="E18" s="149"/>
    </row>
    <row r="19" spans="1:5" x14ac:dyDescent="0.2">
      <c r="A19" s="32">
        <v>11</v>
      </c>
      <c r="B19" s="29" t="s">
        <v>243</v>
      </c>
      <c r="C19" s="38">
        <v>10</v>
      </c>
      <c r="D19" s="297"/>
      <c r="E19" s="149"/>
    </row>
    <row r="20" spans="1:5" x14ac:dyDescent="0.2">
      <c r="A20" s="18"/>
      <c r="B20" s="19" t="s">
        <v>43</v>
      </c>
      <c r="C20" s="20"/>
      <c r="D20" s="295"/>
      <c r="E20" s="56"/>
    </row>
    <row r="21" spans="1:5" x14ac:dyDescent="0.2">
      <c r="A21" s="30">
        <v>12</v>
      </c>
      <c r="B21" s="31" t="s">
        <v>211</v>
      </c>
      <c r="C21" s="41" t="s">
        <v>9</v>
      </c>
      <c r="D21" s="298"/>
      <c r="E21" s="84"/>
    </row>
    <row r="22" spans="1:5" x14ac:dyDescent="0.2">
      <c r="A22" s="30">
        <v>13</v>
      </c>
      <c r="B22" s="31" t="s">
        <v>46</v>
      </c>
      <c r="C22" s="41" t="s">
        <v>51</v>
      </c>
      <c r="D22" s="391"/>
      <c r="E22" s="392"/>
    </row>
    <row r="23" spans="1:5" ht="15" customHeight="1" x14ac:dyDescent="0.2">
      <c r="A23" s="30">
        <v>14</v>
      </c>
      <c r="B23" s="44" t="s">
        <v>173</v>
      </c>
      <c r="C23" s="39">
        <v>30</v>
      </c>
      <c r="D23" s="389"/>
      <c r="E23" s="390"/>
    </row>
    <row r="24" spans="1:5" x14ac:dyDescent="0.2">
      <c r="A24" s="30">
        <v>15</v>
      </c>
      <c r="B24" s="44" t="s">
        <v>244</v>
      </c>
      <c r="C24" s="39">
        <v>15</v>
      </c>
      <c r="D24" s="299"/>
      <c r="E24" s="117"/>
    </row>
    <row r="25" spans="1:5" x14ac:dyDescent="0.2">
      <c r="A25" s="30">
        <v>16</v>
      </c>
      <c r="B25" s="33" t="s">
        <v>245</v>
      </c>
      <c r="C25" s="39">
        <v>10</v>
      </c>
      <c r="D25" s="299"/>
      <c r="E25" s="117"/>
    </row>
    <row r="26" spans="1:5" ht="15" customHeight="1" x14ac:dyDescent="0.2">
      <c r="A26" s="30">
        <v>17</v>
      </c>
      <c r="B26" s="34" t="s">
        <v>246</v>
      </c>
      <c r="C26" s="42">
        <v>36000</v>
      </c>
      <c r="D26" s="300"/>
      <c r="E26" s="85"/>
    </row>
    <row r="27" spans="1:5" x14ac:dyDescent="0.2">
      <c r="A27" s="18"/>
      <c r="B27" s="22" t="s">
        <v>48</v>
      </c>
      <c r="C27" s="57"/>
      <c r="D27" s="57"/>
      <c r="E27" s="58"/>
    </row>
    <row r="28" spans="1:5" x14ac:dyDescent="0.2">
      <c r="A28" s="8">
        <v>18</v>
      </c>
      <c r="B28" s="33" t="s">
        <v>247</v>
      </c>
      <c r="C28" s="59" t="s">
        <v>8</v>
      </c>
      <c r="D28" s="301"/>
      <c r="E28" s="84"/>
    </row>
    <row r="29" spans="1:5" x14ac:dyDescent="0.2">
      <c r="A29" s="8">
        <v>19</v>
      </c>
      <c r="B29" s="11" t="s">
        <v>49</v>
      </c>
      <c r="C29" s="113"/>
      <c r="D29" s="302"/>
      <c r="E29" s="119"/>
    </row>
    <row r="30" spans="1:5" x14ac:dyDescent="0.2">
      <c r="A30" s="8">
        <v>20</v>
      </c>
      <c r="B30" s="31" t="s">
        <v>248</v>
      </c>
      <c r="C30" s="59" t="s">
        <v>37</v>
      </c>
      <c r="D30" s="393"/>
      <c r="E30" s="394"/>
    </row>
    <row r="31" spans="1:5" ht="15" customHeight="1" x14ac:dyDescent="0.2">
      <c r="A31" s="8">
        <v>21</v>
      </c>
      <c r="B31" s="44" t="s">
        <v>174</v>
      </c>
      <c r="C31" s="59" t="s">
        <v>37</v>
      </c>
      <c r="D31" s="393"/>
      <c r="E31" s="394"/>
    </row>
    <row r="32" spans="1:5" x14ac:dyDescent="0.2">
      <c r="A32" s="8">
        <v>22</v>
      </c>
      <c r="B32" s="44" t="s">
        <v>249</v>
      </c>
      <c r="C32" s="59" t="s">
        <v>37</v>
      </c>
      <c r="D32" s="303"/>
      <c r="E32" s="150"/>
    </row>
    <row r="33" spans="1:5" x14ac:dyDescent="0.2">
      <c r="A33" s="8">
        <v>23</v>
      </c>
      <c r="B33" s="33" t="s">
        <v>250</v>
      </c>
      <c r="C33" s="59" t="s">
        <v>37</v>
      </c>
      <c r="D33" s="303"/>
      <c r="E33" s="150"/>
    </row>
    <row r="34" spans="1:5" x14ac:dyDescent="0.2">
      <c r="A34" s="8">
        <v>24</v>
      </c>
      <c r="B34" s="35" t="s">
        <v>212</v>
      </c>
      <c r="C34" s="60" t="s">
        <v>37</v>
      </c>
      <c r="D34" s="304"/>
      <c r="E34" s="86"/>
    </row>
    <row r="35" spans="1:5" x14ac:dyDescent="0.2">
      <c r="A35" s="21"/>
      <c r="B35" s="23" t="s">
        <v>104</v>
      </c>
      <c r="C35" s="57"/>
      <c r="D35" s="57"/>
      <c r="E35" s="58"/>
    </row>
    <row r="36" spans="1:5" ht="30" x14ac:dyDescent="0.2">
      <c r="A36" s="8">
        <v>25</v>
      </c>
      <c r="B36" s="33" t="s">
        <v>213</v>
      </c>
      <c r="C36" s="61">
        <v>2.4E-2</v>
      </c>
      <c r="D36" s="383"/>
      <c r="E36" s="384"/>
    </row>
    <row r="37" spans="1:5" ht="30" customHeight="1" x14ac:dyDescent="0.2">
      <c r="A37" s="28">
        <v>26</v>
      </c>
      <c r="B37" s="34" t="s">
        <v>214</v>
      </c>
      <c r="C37" s="62"/>
      <c r="D37" s="381"/>
      <c r="E37" s="382"/>
    </row>
    <row r="38" spans="1:5" ht="15" customHeight="1" thickBot="1" x14ac:dyDescent="0.25">
      <c r="A38" s="9">
        <v>27</v>
      </c>
      <c r="B38" s="36" t="s">
        <v>251</v>
      </c>
      <c r="C38" s="63">
        <v>1.89</v>
      </c>
      <c r="D38" s="379"/>
      <c r="E38" s="380"/>
    </row>
    <row r="39" spans="1:5" x14ac:dyDescent="0.2">
      <c r="B39" s="37"/>
    </row>
  </sheetData>
  <sheetProtection password="C77D" sheet="1" objects="1" scenarios="1" selectLockedCells="1"/>
  <mergeCells count="13">
    <mergeCell ref="A1:E1"/>
    <mergeCell ref="A3:E3"/>
    <mergeCell ref="D38:E38"/>
    <mergeCell ref="D37:E37"/>
    <mergeCell ref="D36:E36"/>
    <mergeCell ref="D10:E10"/>
    <mergeCell ref="D11:E11"/>
    <mergeCell ref="D23:E23"/>
    <mergeCell ref="D22:E22"/>
    <mergeCell ref="D17:E17"/>
    <mergeCell ref="D16:E16"/>
    <mergeCell ref="D31:E31"/>
    <mergeCell ref="D30:E30"/>
  </mergeCells>
  <printOptions horizontalCentered="1"/>
  <pageMargins left="0.25" right="0.25" top="0.75" bottom="0.25" header="0.3" footer="0.3"/>
  <pageSetup scale="84" fitToWidth="0" orientation="landscape" r:id="rId1"/>
  <headerFooter>
    <oddHeader>&amp;C&amp;"Times New Roman,Bold"&amp;11Arizona Department of Child Safety
Provider Rate Study - Provider Survey&amp;R&amp;"Times New Roman,Regular"Page &amp;P of &amp;N</oddHeader>
    <oddFooter>&amp;L&amp;"Times New Roman,Regular"Questions? Contact Stephen Pawlowski with Burns &amp;&amp; Associates, Inc. at (602) 241-8519 or spawlowski@burnshealthpolicy.com&amp;R&amp;"Times New Roman,Regular" printed 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Downs'!$A$7:$A$8</xm:f>
          </x14:formula1>
          <xm:sqref>D9:E9 D15:E15 D21:E21 D28:E28</xm:sqref>
        </x14:dataValidation>
        <x14:dataValidation type="list" allowBlank="1" showInputMessage="1" showErrorMessage="1">
          <x14:formula1>
            <xm:f>'Drop Downs'!$G$1:$G$5</xm:f>
          </x14:formula1>
          <xm:sqref>D10:E10 D16:E16 D22:E22 D30:E30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U36"/>
  <sheetViews>
    <sheetView view="pageBreakPreview" zoomScaleNormal="100" zoomScaleSheetLayoutView="100" workbookViewId="0">
      <selection activeCell="P8" sqref="P8:Q8"/>
    </sheetView>
  </sheetViews>
  <sheetFormatPr defaultRowHeight="15" x14ac:dyDescent="0.2"/>
  <cols>
    <col min="1" max="1" width="5" style="6" customWidth="1"/>
    <col min="2" max="2" width="20" style="55" customWidth="1"/>
    <col min="3" max="9" width="5.28515625" style="55" customWidth="1"/>
    <col min="10" max="10" width="16.7109375" style="55" customWidth="1"/>
    <col min="11" max="17" width="5.28515625" style="55" customWidth="1"/>
    <col min="18" max="18" width="16.7109375" style="55" customWidth="1"/>
    <col min="19" max="25" width="5.28515625" style="55" customWidth="1"/>
    <col min="26" max="26" width="16.7109375" style="55" customWidth="1"/>
    <col min="27" max="33" width="5.28515625" style="55" customWidth="1"/>
    <col min="34" max="34" width="16.7109375" style="55" customWidth="1"/>
    <col min="35" max="41" width="5.28515625" style="55" customWidth="1"/>
    <col min="42" max="42" width="16.7109375" style="55" customWidth="1"/>
    <col min="43" max="49" width="5.28515625" style="55" customWidth="1"/>
    <col min="50" max="50" width="16.7109375" style="55" customWidth="1"/>
    <col min="51" max="57" width="5.28515625" style="55" customWidth="1"/>
    <col min="58" max="58" width="16.7109375" style="55" customWidth="1"/>
    <col min="59" max="65" width="5.28515625" style="55" customWidth="1"/>
    <col min="66" max="66" width="16.7109375" style="55" customWidth="1"/>
    <col min="67" max="73" width="5.28515625" style="55" customWidth="1"/>
    <col min="74" max="16384" width="9.140625" style="55"/>
  </cols>
  <sheetData>
    <row r="1" spans="1:73" x14ac:dyDescent="0.2">
      <c r="A1" s="1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</row>
    <row r="2" spans="1:73" x14ac:dyDescent="0.2">
      <c r="A2" s="306"/>
      <c r="B2" s="401" t="s">
        <v>253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 t="s">
        <v>253</v>
      </c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 t="s">
        <v>253</v>
      </c>
      <c r="AY2" s="401"/>
      <c r="AZ2" s="401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1"/>
      <c r="BL2" s="401"/>
      <c r="BM2" s="401"/>
      <c r="BN2" s="401"/>
      <c r="BO2" s="401"/>
      <c r="BP2" s="401"/>
      <c r="BQ2" s="401"/>
      <c r="BR2" s="401"/>
      <c r="BS2" s="401"/>
      <c r="BT2" s="401"/>
      <c r="BU2" s="401"/>
    </row>
    <row r="3" spans="1:73" ht="15.75" thickBot="1" x14ac:dyDescent="0.25">
      <c r="A3" s="306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2"/>
      <c r="BU3" s="402"/>
    </row>
    <row r="4" spans="1:73" x14ac:dyDescent="0.2">
      <c r="A4" s="191"/>
      <c r="B4" s="399" t="s">
        <v>156</v>
      </c>
      <c r="C4" s="399"/>
      <c r="D4" s="399"/>
      <c r="E4" s="399"/>
      <c r="F4" s="399"/>
      <c r="G4" s="399"/>
      <c r="H4" s="399"/>
      <c r="I4" s="399"/>
      <c r="J4" s="399" t="s">
        <v>157</v>
      </c>
      <c r="K4" s="399"/>
      <c r="L4" s="399"/>
      <c r="M4" s="399"/>
      <c r="N4" s="399"/>
      <c r="O4" s="399"/>
      <c r="P4" s="399"/>
      <c r="Q4" s="399"/>
      <c r="R4" s="399" t="s">
        <v>158</v>
      </c>
      <c r="S4" s="399"/>
      <c r="T4" s="399"/>
      <c r="U4" s="399"/>
      <c r="V4" s="399"/>
      <c r="W4" s="399"/>
      <c r="X4" s="399"/>
      <c r="Y4" s="399"/>
      <c r="Z4" s="400" t="s">
        <v>159</v>
      </c>
      <c r="AA4" s="399"/>
      <c r="AB4" s="399"/>
      <c r="AC4" s="399"/>
      <c r="AD4" s="399"/>
      <c r="AE4" s="399"/>
      <c r="AF4" s="399"/>
      <c r="AG4" s="399"/>
      <c r="AH4" s="399" t="s">
        <v>160</v>
      </c>
      <c r="AI4" s="399"/>
      <c r="AJ4" s="399"/>
      <c r="AK4" s="399"/>
      <c r="AL4" s="399"/>
      <c r="AM4" s="399"/>
      <c r="AN4" s="399"/>
      <c r="AO4" s="399"/>
      <c r="AP4" s="399" t="s">
        <v>161</v>
      </c>
      <c r="AQ4" s="399"/>
      <c r="AR4" s="399"/>
      <c r="AS4" s="399"/>
      <c r="AT4" s="399"/>
      <c r="AU4" s="399"/>
      <c r="AV4" s="399"/>
      <c r="AW4" s="399"/>
      <c r="AX4" s="400" t="s">
        <v>162</v>
      </c>
      <c r="AY4" s="399"/>
      <c r="AZ4" s="399"/>
      <c r="BA4" s="399"/>
      <c r="BB4" s="399"/>
      <c r="BC4" s="399"/>
      <c r="BD4" s="399"/>
      <c r="BE4" s="399"/>
      <c r="BF4" s="399" t="s">
        <v>163</v>
      </c>
      <c r="BG4" s="399"/>
      <c r="BH4" s="399"/>
      <c r="BI4" s="399"/>
      <c r="BJ4" s="399"/>
      <c r="BK4" s="399"/>
      <c r="BL4" s="399"/>
      <c r="BM4" s="399"/>
      <c r="BN4" s="399" t="s">
        <v>205</v>
      </c>
      <c r="BO4" s="399"/>
      <c r="BP4" s="399"/>
      <c r="BQ4" s="399"/>
      <c r="BR4" s="399"/>
      <c r="BS4" s="399"/>
      <c r="BT4" s="399"/>
      <c r="BU4" s="399"/>
    </row>
    <row r="5" spans="1:73" x14ac:dyDescent="0.2">
      <c r="A5" s="192"/>
      <c r="B5" s="186" t="s">
        <v>114</v>
      </c>
      <c r="C5" s="314"/>
      <c r="D5" s="314"/>
      <c r="E5" s="314"/>
      <c r="F5" s="314"/>
      <c r="G5" s="314"/>
      <c r="H5" s="314"/>
      <c r="I5" s="314"/>
      <c r="J5" s="186" t="s">
        <v>114</v>
      </c>
      <c r="K5" s="314"/>
      <c r="L5" s="314"/>
      <c r="M5" s="314"/>
      <c r="N5" s="314"/>
      <c r="O5" s="314"/>
      <c r="P5" s="314"/>
      <c r="Q5" s="314"/>
      <c r="R5" s="186" t="s">
        <v>114</v>
      </c>
      <c r="S5" s="314"/>
      <c r="T5" s="314"/>
      <c r="U5" s="314"/>
      <c r="V5" s="314"/>
      <c r="W5" s="314"/>
      <c r="X5" s="314"/>
      <c r="Y5" s="315"/>
      <c r="Z5" s="314" t="s">
        <v>114</v>
      </c>
      <c r="AA5" s="314"/>
      <c r="AB5" s="314"/>
      <c r="AC5" s="314"/>
      <c r="AD5" s="314"/>
      <c r="AE5" s="314"/>
      <c r="AF5" s="314"/>
      <c r="AG5" s="315"/>
      <c r="AH5" s="186" t="s">
        <v>114</v>
      </c>
      <c r="AI5" s="314"/>
      <c r="AJ5" s="314"/>
      <c r="AK5" s="314"/>
      <c r="AL5" s="314"/>
      <c r="AM5" s="314"/>
      <c r="AN5" s="314"/>
      <c r="AO5" s="314"/>
      <c r="AP5" s="186" t="s">
        <v>114</v>
      </c>
      <c r="AQ5" s="314"/>
      <c r="AR5" s="314"/>
      <c r="AS5" s="314"/>
      <c r="AT5" s="314"/>
      <c r="AU5" s="314"/>
      <c r="AV5" s="314"/>
      <c r="AW5" s="315"/>
      <c r="AX5" s="314" t="s">
        <v>114</v>
      </c>
      <c r="AY5" s="314"/>
      <c r="AZ5" s="314"/>
      <c r="BA5" s="314"/>
      <c r="BB5" s="314"/>
      <c r="BC5" s="314"/>
      <c r="BD5" s="314"/>
      <c r="BE5" s="314"/>
      <c r="BF5" s="186" t="s">
        <v>114</v>
      </c>
      <c r="BG5" s="314"/>
      <c r="BH5" s="314"/>
      <c r="BI5" s="314"/>
      <c r="BJ5" s="314"/>
      <c r="BK5" s="314"/>
      <c r="BL5" s="314"/>
      <c r="BM5" s="314"/>
      <c r="BN5" s="186" t="s">
        <v>114</v>
      </c>
      <c r="BO5" s="314"/>
      <c r="BP5" s="314"/>
      <c r="BQ5" s="314"/>
      <c r="BR5" s="314"/>
      <c r="BS5" s="314"/>
      <c r="BT5" s="314"/>
      <c r="BU5" s="315"/>
    </row>
    <row r="6" spans="1:73" ht="15" customHeight="1" x14ac:dyDescent="0.2">
      <c r="A6" s="193">
        <v>1</v>
      </c>
      <c r="B6" s="188" t="s">
        <v>32</v>
      </c>
      <c r="C6" s="395" t="s">
        <v>155</v>
      </c>
      <c r="D6" s="395"/>
      <c r="E6" s="395"/>
      <c r="F6" s="395"/>
      <c r="G6" s="395"/>
      <c r="H6" s="395"/>
      <c r="I6" s="396"/>
      <c r="J6" s="188" t="s">
        <v>32</v>
      </c>
      <c r="K6" s="397"/>
      <c r="L6" s="397"/>
      <c r="M6" s="397"/>
      <c r="N6" s="397"/>
      <c r="O6" s="397"/>
      <c r="P6" s="397"/>
      <c r="Q6" s="398"/>
      <c r="R6" s="188" t="s">
        <v>32</v>
      </c>
      <c r="S6" s="397"/>
      <c r="T6" s="397"/>
      <c r="U6" s="397"/>
      <c r="V6" s="397"/>
      <c r="W6" s="397"/>
      <c r="X6" s="397"/>
      <c r="Y6" s="398"/>
      <c r="Z6" s="312" t="s">
        <v>32</v>
      </c>
      <c r="AA6" s="397"/>
      <c r="AB6" s="397"/>
      <c r="AC6" s="397"/>
      <c r="AD6" s="397"/>
      <c r="AE6" s="397"/>
      <c r="AF6" s="397"/>
      <c r="AG6" s="398"/>
      <c r="AH6" s="188" t="s">
        <v>32</v>
      </c>
      <c r="AI6" s="397"/>
      <c r="AJ6" s="397"/>
      <c r="AK6" s="397"/>
      <c r="AL6" s="397"/>
      <c r="AM6" s="397"/>
      <c r="AN6" s="397"/>
      <c r="AO6" s="398"/>
      <c r="AP6" s="188" t="s">
        <v>32</v>
      </c>
      <c r="AQ6" s="397"/>
      <c r="AR6" s="397"/>
      <c r="AS6" s="397"/>
      <c r="AT6" s="397"/>
      <c r="AU6" s="397"/>
      <c r="AV6" s="397"/>
      <c r="AW6" s="398"/>
      <c r="AX6" s="312" t="s">
        <v>32</v>
      </c>
      <c r="AY6" s="397"/>
      <c r="AZ6" s="397"/>
      <c r="BA6" s="397"/>
      <c r="BB6" s="397"/>
      <c r="BC6" s="397"/>
      <c r="BD6" s="397"/>
      <c r="BE6" s="398"/>
      <c r="BF6" s="188" t="s">
        <v>32</v>
      </c>
      <c r="BG6" s="397"/>
      <c r="BH6" s="397"/>
      <c r="BI6" s="397"/>
      <c r="BJ6" s="397"/>
      <c r="BK6" s="397"/>
      <c r="BL6" s="397"/>
      <c r="BM6" s="398"/>
      <c r="BN6" s="188" t="s">
        <v>32</v>
      </c>
      <c r="BO6" s="397"/>
      <c r="BP6" s="397"/>
      <c r="BQ6" s="397"/>
      <c r="BR6" s="397"/>
      <c r="BS6" s="397"/>
      <c r="BT6" s="397"/>
      <c r="BU6" s="398"/>
    </row>
    <row r="7" spans="1:73" ht="15" customHeight="1" x14ac:dyDescent="0.2">
      <c r="A7" s="193">
        <v>2</v>
      </c>
      <c r="B7" s="187"/>
      <c r="C7" s="195"/>
      <c r="D7" s="195"/>
      <c r="E7" s="195"/>
      <c r="F7" s="411" t="s">
        <v>34</v>
      </c>
      <c r="G7" s="412"/>
      <c r="H7" s="413">
        <v>85012</v>
      </c>
      <c r="I7" s="414"/>
      <c r="J7" s="187"/>
      <c r="K7" s="195"/>
      <c r="L7" s="195"/>
      <c r="M7" s="195"/>
      <c r="N7" s="411" t="s">
        <v>34</v>
      </c>
      <c r="O7" s="412"/>
      <c r="P7" s="409"/>
      <c r="Q7" s="410"/>
      <c r="R7" s="187"/>
      <c r="S7" s="195"/>
      <c r="T7" s="195"/>
      <c r="U7" s="195"/>
      <c r="V7" s="411" t="s">
        <v>34</v>
      </c>
      <c r="W7" s="412"/>
      <c r="X7" s="409"/>
      <c r="Y7" s="410"/>
      <c r="Z7" s="195"/>
      <c r="AA7" s="195"/>
      <c r="AB7" s="195"/>
      <c r="AC7" s="195"/>
      <c r="AD7" s="411" t="s">
        <v>34</v>
      </c>
      <c r="AE7" s="412"/>
      <c r="AF7" s="409"/>
      <c r="AG7" s="410"/>
      <c r="AH7" s="187"/>
      <c r="AI7" s="195"/>
      <c r="AJ7" s="195"/>
      <c r="AK7" s="195"/>
      <c r="AL7" s="411" t="s">
        <v>34</v>
      </c>
      <c r="AM7" s="412"/>
      <c r="AN7" s="409"/>
      <c r="AO7" s="410"/>
      <c r="AP7" s="187"/>
      <c r="AQ7" s="195"/>
      <c r="AR7" s="195"/>
      <c r="AS7" s="195"/>
      <c r="AT7" s="411" t="s">
        <v>34</v>
      </c>
      <c r="AU7" s="412"/>
      <c r="AV7" s="409"/>
      <c r="AW7" s="410"/>
      <c r="AX7" s="195"/>
      <c r="AY7" s="195"/>
      <c r="AZ7" s="195"/>
      <c r="BA7" s="195"/>
      <c r="BB7" s="411" t="s">
        <v>34</v>
      </c>
      <c r="BC7" s="412"/>
      <c r="BD7" s="409"/>
      <c r="BE7" s="410"/>
      <c r="BF7" s="187"/>
      <c r="BG7" s="195"/>
      <c r="BH7" s="195"/>
      <c r="BI7" s="195"/>
      <c r="BJ7" s="411" t="s">
        <v>34</v>
      </c>
      <c r="BK7" s="412"/>
      <c r="BL7" s="409"/>
      <c r="BM7" s="410"/>
      <c r="BN7" s="187"/>
      <c r="BO7" s="195"/>
      <c r="BP7" s="195"/>
      <c r="BQ7" s="195"/>
      <c r="BR7" s="411" t="s">
        <v>34</v>
      </c>
      <c r="BS7" s="412"/>
      <c r="BT7" s="409"/>
      <c r="BU7" s="410"/>
    </row>
    <row r="8" spans="1:73" ht="15" customHeight="1" x14ac:dyDescent="0.2">
      <c r="A8" s="196">
        <v>3</v>
      </c>
      <c r="B8" s="118"/>
      <c r="C8" s="118"/>
      <c r="D8" s="118"/>
      <c r="E8" s="118"/>
      <c r="F8" s="403" t="s">
        <v>148</v>
      </c>
      <c r="G8" s="404"/>
      <c r="H8" s="405">
        <v>2622</v>
      </c>
      <c r="I8" s="406"/>
      <c r="J8" s="118"/>
      <c r="K8" s="118"/>
      <c r="L8" s="118"/>
      <c r="M8" s="118"/>
      <c r="N8" s="403" t="s">
        <v>148</v>
      </c>
      <c r="O8" s="404"/>
      <c r="P8" s="407"/>
      <c r="Q8" s="408"/>
      <c r="R8" s="316"/>
      <c r="S8" s="118"/>
      <c r="T8" s="118"/>
      <c r="U8" s="118"/>
      <c r="V8" s="403" t="s">
        <v>148</v>
      </c>
      <c r="W8" s="404"/>
      <c r="X8" s="407"/>
      <c r="Y8" s="408"/>
      <c r="Z8" s="118"/>
      <c r="AA8" s="118"/>
      <c r="AB8" s="118"/>
      <c r="AC8" s="118"/>
      <c r="AD8" s="403" t="s">
        <v>148</v>
      </c>
      <c r="AE8" s="404"/>
      <c r="AF8" s="407"/>
      <c r="AG8" s="408"/>
      <c r="AH8" s="118"/>
      <c r="AI8" s="118"/>
      <c r="AJ8" s="118"/>
      <c r="AK8" s="118"/>
      <c r="AL8" s="403" t="s">
        <v>148</v>
      </c>
      <c r="AM8" s="404"/>
      <c r="AN8" s="407"/>
      <c r="AO8" s="408"/>
      <c r="AP8" s="316"/>
      <c r="AQ8" s="118"/>
      <c r="AR8" s="118"/>
      <c r="AS8" s="118"/>
      <c r="AT8" s="403" t="s">
        <v>148</v>
      </c>
      <c r="AU8" s="404"/>
      <c r="AV8" s="407"/>
      <c r="AW8" s="408"/>
      <c r="AX8" s="118"/>
      <c r="AY8" s="118"/>
      <c r="AZ8" s="118"/>
      <c r="BA8" s="118"/>
      <c r="BB8" s="403" t="s">
        <v>148</v>
      </c>
      <c r="BC8" s="404"/>
      <c r="BD8" s="407"/>
      <c r="BE8" s="408"/>
      <c r="BF8" s="118"/>
      <c r="BG8" s="118"/>
      <c r="BH8" s="118"/>
      <c r="BI8" s="118"/>
      <c r="BJ8" s="403" t="s">
        <v>148</v>
      </c>
      <c r="BK8" s="404"/>
      <c r="BL8" s="407"/>
      <c r="BM8" s="408"/>
      <c r="BN8" s="316"/>
      <c r="BO8" s="118"/>
      <c r="BP8" s="118"/>
      <c r="BQ8" s="118"/>
      <c r="BR8" s="403" t="s">
        <v>148</v>
      </c>
      <c r="BS8" s="404"/>
      <c r="BT8" s="407"/>
      <c r="BU8" s="408"/>
    </row>
    <row r="9" spans="1:73" x14ac:dyDescent="0.2">
      <c r="A9" s="194"/>
      <c r="B9" s="197" t="s">
        <v>149</v>
      </c>
      <c r="C9" s="198"/>
      <c r="D9" s="198"/>
      <c r="E9" s="198"/>
      <c r="F9" s="198"/>
      <c r="G9" s="198"/>
      <c r="H9" s="198"/>
      <c r="I9" s="198"/>
      <c r="J9" s="197" t="s">
        <v>149</v>
      </c>
      <c r="K9" s="198"/>
      <c r="L9" s="198"/>
      <c r="M9" s="198"/>
      <c r="N9" s="198"/>
      <c r="O9" s="198"/>
      <c r="P9" s="198"/>
      <c r="Q9" s="198"/>
      <c r="R9" s="197" t="s">
        <v>149</v>
      </c>
      <c r="S9" s="198"/>
      <c r="T9" s="198"/>
      <c r="U9" s="198"/>
      <c r="V9" s="198"/>
      <c r="W9" s="198"/>
      <c r="X9" s="198"/>
      <c r="Y9" s="270"/>
      <c r="Z9" s="198" t="s">
        <v>149</v>
      </c>
      <c r="AA9" s="198"/>
      <c r="AB9" s="198"/>
      <c r="AC9" s="198"/>
      <c r="AD9" s="198"/>
      <c r="AE9" s="198"/>
      <c r="AF9" s="198"/>
      <c r="AG9" s="270"/>
      <c r="AH9" s="197" t="s">
        <v>149</v>
      </c>
      <c r="AI9" s="198"/>
      <c r="AJ9" s="198"/>
      <c r="AK9" s="198"/>
      <c r="AL9" s="198"/>
      <c r="AM9" s="198"/>
      <c r="AN9" s="198"/>
      <c r="AO9" s="198"/>
      <c r="AP9" s="197" t="s">
        <v>149</v>
      </c>
      <c r="AQ9" s="198"/>
      <c r="AR9" s="198"/>
      <c r="AS9" s="198"/>
      <c r="AT9" s="198"/>
      <c r="AU9" s="198"/>
      <c r="AV9" s="198"/>
      <c r="AW9" s="270"/>
      <c r="AX9" s="198" t="s">
        <v>149</v>
      </c>
      <c r="AY9" s="198"/>
      <c r="AZ9" s="198"/>
      <c r="BA9" s="198"/>
      <c r="BB9" s="198"/>
      <c r="BC9" s="198"/>
      <c r="BD9" s="198"/>
      <c r="BE9" s="198"/>
      <c r="BF9" s="197" t="s">
        <v>149</v>
      </c>
      <c r="BG9" s="198"/>
      <c r="BH9" s="198"/>
      <c r="BI9" s="198"/>
      <c r="BJ9" s="198"/>
      <c r="BK9" s="198"/>
      <c r="BL9" s="198"/>
      <c r="BM9" s="198"/>
      <c r="BN9" s="197" t="s">
        <v>149</v>
      </c>
      <c r="BO9" s="198"/>
      <c r="BP9" s="198"/>
      <c r="BQ9" s="198"/>
      <c r="BR9" s="198"/>
      <c r="BS9" s="198"/>
      <c r="BT9" s="198"/>
      <c r="BU9" s="270"/>
    </row>
    <row r="10" spans="1:73" ht="15" customHeight="1" x14ac:dyDescent="0.2">
      <c r="A10" s="193">
        <v>4</v>
      </c>
      <c r="B10" s="311" t="s">
        <v>150</v>
      </c>
      <c r="C10" s="311"/>
      <c r="D10" s="311"/>
      <c r="E10" s="311"/>
      <c r="F10" s="311"/>
      <c r="G10" s="311"/>
      <c r="H10" s="413">
        <v>12</v>
      </c>
      <c r="I10" s="414"/>
      <c r="J10" s="310" t="s">
        <v>150</v>
      </c>
      <c r="K10" s="311"/>
      <c r="L10" s="311"/>
      <c r="M10" s="311"/>
      <c r="N10" s="311"/>
      <c r="O10" s="311"/>
      <c r="P10" s="415"/>
      <c r="Q10" s="416"/>
      <c r="R10" s="310" t="s">
        <v>150</v>
      </c>
      <c r="S10" s="311"/>
      <c r="T10" s="311"/>
      <c r="U10" s="311"/>
      <c r="V10" s="311"/>
      <c r="W10" s="311"/>
      <c r="X10" s="415"/>
      <c r="Y10" s="416"/>
      <c r="Z10" s="311" t="s">
        <v>150</v>
      </c>
      <c r="AA10" s="311"/>
      <c r="AB10" s="311"/>
      <c r="AC10" s="311"/>
      <c r="AD10" s="311"/>
      <c r="AE10" s="311"/>
      <c r="AF10" s="415"/>
      <c r="AG10" s="416"/>
      <c r="AH10" s="310" t="s">
        <v>150</v>
      </c>
      <c r="AI10" s="311"/>
      <c r="AJ10" s="311"/>
      <c r="AK10" s="311"/>
      <c r="AL10" s="311"/>
      <c r="AM10" s="311"/>
      <c r="AN10" s="415"/>
      <c r="AO10" s="416"/>
      <c r="AP10" s="310" t="s">
        <v>150</v>
      </c>
      <c r="AQ10" s="311"/>
      <c r="AR10" s="311"/>
      <c r="AS10" s="311"/>
      <c r="AT10" s="311"/>
      <c r="AU10" s="311"/>
      <c r="AV10" s="415"/>
      <c r="AW10" s="416"/>
      <c r="AX10" s="311" t="s">
        <v>150</v>
      </c>
      <c r="AY10" s="311"/>
      <c r="AZ10" s="311"/>
      <c r="BA10" s="311"/>
      <c r="BB10" s="311"/>
      <c r="BC10" s="311"/>
      <c r="BD10" s="415"/>
      <c r="BE10" s="416"/>
      <c r="BF10" s="310" t="s">
        <v>150</v>
      </c>
      <c r="BG10" s="311"/>
      <c r="BH10" s="311"/>
      <c r="BI10" s="311"/>
      <c r="BJ10" s="311"/>
      <c r="BK10" s="311"/>
      <c r="BL10" s="415"/>
      <c r="BM10" s="416"/>
      <c r="BN10" s="310" t="s">
        <v>150</v>
      </c>
      <c r="BO10" s="311"/>
      <c r="BP10" s="311"/>
      <c r="BQ10" s="311"/>
      <c r="BR10" s="311"/>
      <c r="BS10" s="311"/>
      <c r="BT10" s="415"/>
      <c r="BU10" s="416"/>
    </row>
    <row r="11" spans="1:73" x14ac:dyDescent="0.2">
      <c r="A11" s="193">
        <v>5</v>
      </c>
      <c r="B11" s="201" t="s">
        <v>151</v>
      </c>
      <c r="C11" s="201"/>
      <c r="D11" s="201"/>
      <c r="E11" s="201"/>
      <c r="F11" s="201"/>
      <c r="G11" s="201"/>
      <c r="H11" s="413">
        <v>8</v>
      </c>
      <c r="I11" s="414"/>
      <c r="J11" s="200" t="s">
        <v>151</v>
      </c>
      <c r="K11" s="201"/>
      <c r="L11" s="201"/>
      <c r="M11" s="201"/>
      <c r="N11" s="201"/>
      <c r="O11" s="201"/>
      <c r="P11" s="415"/>
      <c r="Q11" s="416"/>
      <c r="R11" s="200" t="s">
        <v>151</v>
      </c>
      <c r="S11" s="201"/>
      <c r="T11" s="201"/>
      <c r="U11" s="201"/>
      <c r="V11" s="201"/>
      <c r="W11" s="201"/>
      <c r="X11" s="415"/>
      <c r="Y11" s="416"/>
      <c r="Z11" s="201" t="s">
        <v>151</v>
      </c>
      <c r="AA11" s="201"/>
      <c r="AB11" s="201"/>
      <c r="AC11" s="201"/>
      <c r="AD11" s="201"/>
      <c r="AE11" s="201"/>
      <c r="AF11" s="415"/>
      <c r="AG11" s="416"/>
      <c r="AH11" s="200" t="s">
        <v>151</v>
      </c>
      <c r="AI11" s="201"/>
      <c r="AJ11" s="201"/>
      <c r="AK11" s="201"/>
      <c r="AL11" s="201"/>
      <c r="AM11" s="201"/>
      <c r="AN11" s="415"/>
      <c r="AO11" s="416"/>
      <c r="AP11" s="200" t="s">
        <v>151</v>
      </c>
      <c r="AQ11" s="201"/>
      <c r="AR11" s="201"/>
      <c r="AS11" s="201"/>
      <c r="AT11" s="201"/>
      <c r="AU11" s="201"/>
      <c r="AV11" s="415"/>
      <c r="AW11" s="416"/>
      <c r="AX11" s="201" t="s">
        <v>151</v>
      </c>
      <c r="AY11" s="201"/>
      <c r="AZ11" s="201"/>
      <c r="BA11" s="201"/>
      <c r="BB11" s="201"/>
      <c r="BC11" s="201"/>
      <c r="BD11" s="415"/>
      <c r="BE11" s="416"/>
      <c r="BF11" s="200" t="s">
        <v>151</v>
      </c>
      <c r="BG11" s="201"/>
      <c r="BH11" s="201"/>
      <c r="BI11" s="201"/>
      <c r="BJ11" s="201"/>
      <c r="BK11" s="201"/>
      <c r="BL11" s="415"/>
      <c r="BM11" s="416"/>
      <c r="BN11" s="200" t="s">
        <v>151</v>
      </c>
      <c r="BO11" s="201"/>
      <c r="BP11" s="201"/>
      <c r="BQ11" s="201"/>
      <c r="BR11" s="201"/>
      <c r="BS11" s="201"/>
      <c r="BT11" s="415"/>
      <c r="BU11" s="416"/>
    </row>
    <row r="12" spans="1:73" x14ac:dyDescent="0.2">
      <c r="A12" s="193">
        <v>6</v>
      </c>
      <c r="B12" s="201" t="s">
        <v>184</v>
      </c>
      <c r="C12" s="201"/>
      <c r="D12" s="201"/>
      <c r="E12" s="201"/>
      <c r="F12" s="201"/>
      <c r="G12" s="201"/>
      <c r="H12" s="430">
        <v>0.9</v>
      </c>
      <c r="I12" s="431"/>
      <c r="J12" s="201" t="s">
        <v>184</v>
      </c>
      <c r="K12" s="201"/>
      <c r="L12" s="201"/>
      <c r="M12" s="201"/>
      <c r="N12" s="201"/>
      <c r="O12" s="201"/>
      <c r="P12" s="424"/>
      <c r="Q12" s="425"/>
      <c r="R12" s="200" t="s">
        <v>184</v>
      </c>
      <c r="S12" s="201"/>
      <c r="T12" s="201"/>
      <c r="U12" s="201"/>
      <c r="V12" s="201"/>
      <c r="W12" s="201"/>
      <c r="X12" s="424"/>
      <c r="Y12" s="425"/>
      <c r="Z12" s="201" t="s">
        <v>184</v>
      </c>
      <c r="AA12" s="201"/>
      <c r="AB12" s="201"/>
      <c r="AC12" s="201"/>
      <c r="AD12" s="201"/>
      <c r="AE12" s="201"/>
      <c r="AF12" s="424"/>
      <c r="AG12" s="425"/>
      <c r="AH12" s="201" t="s">
        <v>184</v>
      </c>
      <c r="AI12" s="201"/>
      <c r="AJ12" s="201"/>
      <c r="AK12" s="201"/>
      <c r="AL12" s="201"/>
      <c r="AM12" s="201"/>
      <c r="AN12" s="424"/>
      <c r="AO12" s="425"/>
      <c r="AP12" s="200" t="s">
        <v>184</v>
      </c>
      <c r="AQ12" s="201"/>
      <c r="AR12" s="201"/>
      <c r="AS12" s="201"/>
      <c r="AT12" s="201"/>
      <c r="AU12" s="201"/>
      <c r="AV12" s="424"/>
      <c r="AW12" s="425"/>
      <c r="AX12" s="201" t="s">
        <v>184</v>
      </c>
      <c r="AY12" s="201"/>
      <c r="AZ12" s="201"/>
      <c r="BA12" s="201"/>
      <c r="BB12" s="201"/>
      <c r="BC12" s="201"/>
      <c r="BD12" s="424"/>
      <c r="BE12" s="425"/>
      <c r="BF12" s="201" t="s">
        <v>184</v>
      </c>
      <c r="BG12" s="201"/>
      <c r="BH12" s="201"/>
      <c r="BI12" s="201"/>
      <c r="BJ12" s="201"/>
      <c r="BK12" s="201"/>
      <c r="BL12" s="424"/>
      <c r="BM12" s="425"/>
      <c r="BN12" s="200" t="s">
        <v>184</v>
      </c>
      <c r="BO12" s="201"/>
      <c r="BP12" s="201"/>
      <c r="BQ12" s="201"/>
      <c r="BR12" s="201"/>
      <c r="BS12" s="201"/>
      <c r="BT12" s="424"/>
      <c r="BU12" s="425"/>
    </row>
    <row r="13" spans="1:73" ht="57" x14ac:dyDescent="0.25">
      <c r="A13" s="193"/>
      <c r="B13" s="203" t="s">
        <v>152</v>
      </c>
      <c r="C13" s="204" t="s">
        <v>53</v>
      </c>
      <c r="D13" s="204" t="s">
        <v>54</v>
      </c>
      <c r="E13" s="204" t="s">
        <v>55</v>
      </c>
      <c r="F13" s="204" t="s">
        <v>56</v>
      </c>
      <c r="G13" s="204" t="s">
        <v>57</v>
      </c>
      <c r="H13" s="204" t="s">
        <v>58</v>
      </c>
      <c r="I13" s="205" t="s">
        <v>59</v>
      </c>
      <c r="J13" s="203" t="s">
        <v>152</v>
      </c>
      <c r="K13" s="204" t="s">
        <v>53</v>
      </c>
      <c r="L13" s="204" t="s">
        <v>54</v>
      </c>
      <c r="M13" s="204" t="s">
        <v>55</v>
      </c>
      <c r="N13" s="204" t="s">
        <v>56</v>
      </c>
      <c r="O13" s="204" t="s">
        <v>57</v>
      </c>
      <c r="P13" s="204" t="s">
        <v>58</v>
      </c>
      <c r="Q13" s="205" t="s">
        <v>59</v>
      </c>
      <c r="R13" s="203" t="s">
        <v>152</v>
      </c>
      <c r="S13" s="204" t="s">
        <v>53</v>
      </c>
      <c r="T13" s="204" t="s">
        <v>54</v>
      </c>
      <c r="U13" s="204" t="s">
        <v>55</v>
      </c>
      <c r="V13" s="204" t="s">
        <v>56</v>
      </c>
      <c r="W13" s="204" t="s">
        <v>57</v>
      </c>
      <c r="X13" s="204" t="s">
        <v>58</v>
      </c>
      <c r="Y13" s="271" t="s">
        <v>59</v>
      </c>
      <c r="Z13" s="267" t="s">
        <v>152</v>
      </c>
      <c r="AA13" s="204" t="s">
        <v>53</v>
      </c>
      <c r="AB13" s="204" t="s">
        <v>54</v>
      </c>
      <c r="AC13" s="204" t="s">
        <v>55</v>
      </c>
      <c r="AD13" s="204" t="s">
        <v>56</v>
      </c>
      <c r="AE13" s="204" t="s">
        <v>57</v>
      </c>
      <c r="AF13" s="204" t="s">
        <v>58</v>
      </c>
      <c r="AG13" s="271" t="s">
        <v>59</v>
      </c>
      <c r="AH13" s="203" t="s">
        <v>152</v>
      </c>
      <c r="AI13" s="204" t="s">
        <v>53</v>
      </c>
      <c r="AJ13" s="204" t="s">
        <v>54</v>
      </c>
      <c r="AK13" s="204" t="s">
        <v>55</v>
      </c>
      <c r="AL13" s="204" t="s">
        <v>56</v>
      </c>
      <c r="AM13" s="204" t="s">
        <v>57</v>
      </c>
      <c r="AN13" s="204" t="s">
        <v>58</v>
      </c>
      <c r="AO13" s="205" t="s">
        <v>59</v>
      </c>
      <c r="AP13" s="203" t="s">
        <v>152</v>
      </c>
      <c r="AQ13" s="204" t="s">
        <v>53</v>
      </c>
      <c r="AR13" s="204" t="s">
        <v>54</v>
      </c>
      <c r="AS13" s="204" t="s">
        <v>55</v>
      </c>
      <c r="AT13" s="204" t="s">
        <v>56</v>
      </c>
      <c r="AU13" s="204" t="s">
        <v>57</v>
      </c>
      <c r="AV13" s="204" t="s">
        <v>58</v>
      </c>
      <c r="AW13" s="271" t="s">
        <v>59</v>
      </c>
      <c r="AX13" s="267" t="s">
        <v>152</v>
      </c>
      <c r="AY13" s="204" t="s">
        <v>53</v>
      </c>
      <c r="AZ13" s="204" t="s">
        <v>54</v>
      </c>
      <c r="BA13" s="204" t="s">
        <v>55</v>
      </c>
      <c r="BB13" s="204" t="s">
        <v>56</v>
      </c>
      <c r="BC13" s="204" t="s">
        <v>57</v>
      </c>
      <c r="BD13" s="204" t="s">
        <v>58</v>
      </c>
      <c r="BE13" s="205" t="s">
        <v>59</v>
      </c>
      <c r="BF13" s="203" t="s">
        <v>152</v>
      </c>
      <c r="BG13" s="204" t="s">
        <v>53</v>
      </c>
      <c r="BH13" s="204" t="s">
        <v>54</v>
      </c>
      <c r="BI13" s="204" t="s">
        <v>55</v>
      </c>
      <c r="BJ13" s="204" t="s">
        <v>56</v>
      </c>
      <c r="BK13" s="204" t="s">
        <v>57</v>
      </c>
      <c r="BL13" s="204" t="s">
        <v>58</v>
      </c>
      <c r="BM13" s="205" t="s">
        <v>59</v>
      </c>
      <c r="BN13" s="203" t="s">
        <v>152</v>
      </c>
      <c r="BO13" s="204" t="s">
        <v>53</v>
      </c>
      <c r="BP13" s="204" t="s">
        <v>54</v>
      </c>
      <c r="BQ13" s="204" t="s">
        <v>55</v>
      </c>
      <c r="BR13" s="204" t="s">
        <v>56</v>
      </c>
      <c r="BS13" s="204" t="s">
        <v>57</v>
      </c>
      <c r="BT13" s="204" t="s">
        <v>58</v>
      </c>
      <c r="BU13" s="271" t="s">
        <v>59</v>
      </c>
    </row>
    <row r="14" spans="1:73" x14ac:dyDescent="0.2">
      <c r="A14" s="193" t="s">
        <v>185</v>
      </c>
      <c r="B14" s="188" t="s">
        <v>176</v>
      </c>
      <c r="C14" s="206">
        <v>24</v>
      </c>
      <c r="D14" s="206">
        <v>12</v>
      </c>
      <c r="E14" s="206">
        <v>12</v>
      </c>
      <c r="F14" s="206">
        <v>12</v>
      </c>
      <c r="G14" s="206">
        <v>12</v>
      </c>
      <c r="H14" s="206">
        <v>12</v>
      </c>
      <c r="I14" s="206">
        <v>24</v>
      </c>
      <c r="J14" s="317"/>
      <c r="K14" s="274"/>
      <c r="L14" s="274"/>
      <c r="M14" s="274"/>
      <c r="N14" s="274"/>
      <c r="O14" s="274"/>
      <c r="P14" s="274"/>
      <c r="Q14" s="274"/>
      <c r="R14" s="317"/>
      <c r="S14" s="274"/>
      <c r="T14" s="274"/>
      <c r="U14" s="274"/>
      <c r="V14" s="274"/>
      <c r="W14" s="274"/>
      <c r="X14" s="274"/>
      <c r="Y14" s="276"/>
      <c r="Z14" s="318"/>
      <c r="AA14" s="274"/>
      <c r="AB14" s="274"/>
      <c r="AC14" s="274"/>
      <c r="AD14" s="274"/>
      <c r="AE14" s="274"/>
      <c r="AF14" s="274"/>
      <c r="AG14" s="276"/>
      <c r="AH14" s="317"/>
      <c r="AI14" s="274"/>
      <c r="AJ14" s="274"/>
      <c r="AK14" s="274"/>
      <c r="AL14" s="274"/>
      <c r="AM14" s="274"/>
      <c r="AN14" s="274"/>
      <c r="AO14" s="274"/>
      <c r="AP14" s="317"/>
      <c r="AQ14" s="274"/>
      <c r="AR14" s="274"/>
      <c r="AS14" s="274"/>
      <c r="AT14" s="274"/>
      <c r="AU14" s="274"/>
      <c r="AV14" s="274"/>
      <c r="AW14" s="276"/>
      <c r="AX14" s="318"/>
      <c r="AY14" s="274"/>
      <c r="AZ14" s="274"/>
      <c r="BA14" s="274"/>
      <c r="BB14" s="274"/>
      <c r="BC14" s="274"/>
      <c r="BD14" s="274"/>
      <c r="BE14" s="274"/>
      <c r="BF14" s="317"/>
      <c r="BG14" s="274"/>
      <c r="BH14" s="274"/>
      <c r="BI14" s="274"/>
      <c r="BJ14" s="274"/>
      <c r="BK14" s="274"/>
      <c r="BL14" s="274"/>
      <c r="BM14" s="274"/>
      <c r="BN14" s="317"/>
      <c r="BO14" s="274"/>
      <c r="BP14" s="274"/>
      <c r="BQ14" s="274"/>
      <c r="BR14" s="274"/>
      <c r="BS14" s="274"/>
      <c r="BT14" s="274"/>
      <c r="BU14" s="276"/>
    </row>
    <row r="15" spans="1:73" x14ac:dyDescent="0.2">
      <c r="A15" s="193" t="s">
        <v>186</v>
      </c>
      <c r="B15" s="188" t="s">
        <v>177</v>
      </c>
      <c r="C15" s="206">
        <v>24</v>
      </c>
      <c r="D15" s="206">
        <v>8</v>
      </c>
      <c r="E15" s="206">
        <v>8</v>
      </c>
      <c r="F15" s="206">
        <v>8</v>
      </c>
      <c r="G15" s="206">
        <v>8</v>
      </c>
      <c r="H15" s="206">
        <v>8</v>
      </c>
      <c r="I15" s="206">
        <v>24</v>
      </c>
      <c r="J15" s="317"/>
      <c r="K15" s="274"/>
      <c r="L15" s="274"/>
      <c r="M15" s="274"/>
      <c r="N15" s="274"/>
      <c r="O15" s="274"/>
      <c r="P15" s="274"/>
      <c r="Q15" s="274"/>
      <c r="R15" s="317"/>
      <c r="S15" s="274"/>
      <c r="T15" s="274"/>
      <c r="U15" s="274"/>
      <c r="V15" s="274"/>
      <c r="W15" s="274"/>
      <c r="X15" s="274"/>
      <c r="Y15" s="276"/>
      <c r="Z15" s="318"/>
      <c r="AA15" s="274"/>
      <c r="AB15" s="274"/>
      <c r="AC15" s="274"/>
      <c r="AD15" s="274"/>
      <c r="AE15" s="274"/>
      <c r="AF15" s="274"/>
      <c r="AG15" s="276"/>
      <c r="AH15" s="317"/>
      <c r="AI15" s="274"/>
      <c r="AJ15" s="274"/>
      <c r="AK15" s="274"/>
      <c r="AL15" s="274"/>
      <c r="AM15" s="274"/>
      <c r="AN15" s="274"/>
      <c r="AO15" s="274"/>
      <c r="AP15" s="317"/>
      <c r="AQ15" s="274"/>
      <c r="AR15" s="274"/>
      <c r="AS15" s="274"/>
      <c r="AT15" s="274"/>
      <c r="AU15" s="274"/>
      <c r="AV15" s="274"/>
      <c r="AW15" s="276"/>
      <c r="AX15" s="318"/>
      <c r="AY15" s="274"/>
      <c r="AZ15" s="274"/>
      <c r="BA15" s="274"/>
      <c r="BB15" s="274"/>
      <c r="BC15" s="274"/>
      <c r="BD15" s="274"/>
      <c r="BE15" s="274"/>
      <c r="BF15" s="317"/>
      <c r="BG15" s="274"/>
      <c r="BH15" s="274"/>
      <c r="BI15" s="274"/>
      <c r="BJ15" s="274"/>
      <c r="BK15" s="274"/>
      <c r="BL15" s="274"/>
      <c r="BM15" s="274"/>
      <c r="BN15" s="317"/>
      <c r="BO15" s="274"/>
      <c r="BP15" s="274"/>
      <c r="BQ15" s="274"/>
      <c r="BR15" s="274"/>
      <c r="BS15" s="274"/>
      <c r="BT15" s="274"/>
      <c r="BU15" s="276"/>
    </row>
    <row r="16" spans="1:73" x14ac:dyDescent="0.2">
      <c r="A16" s="193" t="s">
        <v>187</v>
      </c>
      <c r="B16" s="188" t="s">
        <v>178</v>
      </c>
      <c r="C16" s="206"/>
      <c r="D16" s="206">
        <v>4</v>
      </c>
      <c r="E16" s="206">
        <v>4</v>
      </c>
      <c r="F16" s="206">
        <v>4</v>
      </c>
      <c r="G16" s="206">
        <v>4</v>
      </c>
      <c r="H16" s="206">
        <v>4</v>
      </c>
      <c r="I16" s="206"/>
      <c r="J16" s="317"/>
      <c r="K16" s="274"/>
      <c r="L16" s="274"/>
      <c r="M16" s="274"/>
      <c r="N16" s="274"/>
      <c r="O16" s="274"/>
      <c r="P16" s="274"/>
      <c r="Q16" s="274"/>
      <c r="R16" s="317"/>
      <c r="S16" s="274"/>
      <c r="T16" s="274"/>
      <c r="U16" s="274"/>
      <c r="V16" s="274"/>
      <c r="W16" s="274"/>
      <c r="X16" s="274"/>
      <c r="Y16" s="276"/>
      <c r="Z16" s="318"/>
      <c r="AA16" s="274"/>
      <c r="AB16" s="274"/>
      <c r="AC16" s="274"/>
      <c r="AD16" s="274"/>
      <c r="AE16" s="274"/>
      <c r="AF16" s="274"/>
      <c r="AG16" s="276"/>
      <c r="AH16" s="317"/>
      <c r="AI16" s="274"/>
      <c r="AJ16" s="274"/>
      <c r="AK16" s="274"/>
      <c r="AL16" s="274"/>
      <c r="AM16" s="274"/>
      <c r="AN16" s="274"/>
      <c r="AO16" s="274"/>
      <c r="AP16" s="317"/>
      <c r="AQ16" s="274"/>
      <c r="AR16" s="274"/>
      <c r="AS16" s="274"/>
      <c r="AT16" s="274"/>
      <c r="AU16" s="274"/>
      <c r="AV16" s="274"/>
      <c r="AW16" s="276"/>
      <c r="AX16" s="318"/>
      <c r="AY16" s="274"/>
      <c r="AZ16" s="274"/>
      <c r="BA16" s="274"/>
      <c r="BB16" s="274"/>
      <c r="BC16" s="274"/>
      <c r="BD16" s="274"/>
      <c r="BE16" s="274"/>
      <c r="BF16" s="317"/>
      <c r="BG16" s="274"/>
      <c r="BH16" s="274"/>
      <c r="BI16" s="274"/>
      <c r="BJ16" s="274"/>
      <c r="BK16" s="274"/>
      <c r="BL16" s="274"/>
      <c r="BM16" s="274"/>
      <c r="BN16" s="317"/>
      <c r="BO16" s="274"/>
      <c r="BP16" s="274"/>
      <c r="BQ16" s="274"/>
      <c r="BR16" s="274"/>
      <c r="BS16" s="274"/>
      <c r="BT16" s="274"/>
      <c r="BU16" s="276"/>
    </row>
    <row r="17" spans="1:73" x14ac:dyDescent="0.2">
      <c r="A17" s="193" t="s">
        <v>188</v>
      </c>
      <c r="B17" s="188"/>
      <c r="C17" s="206"/>
      <c r="D17" s="206"/>
      <c r="E17" s="206"/>
      <c r="F17" s="206"/>
      <c r="G17" s="206"/>
      <c r="H17" s="206"/>
      <c r="I17" s="206"/>
      <c r="J17" s="317"/>
      <c r="K17" s="274"/>
      <c r="L17" s="274"/>
      <c r="M17" s="274"/>
      <c r="N17" s="274"/>
      <c r="O17" s="274"/>
      <c r="P17" s="274"/>
      <c r="Q17" s="274"/>
      <c r="R17" s="317"/>
      <c r="S17" s="274"/>
      <c r="T17" s="274"/>
      <c r="U17" s="274"/>
      <c r="V17" s="274"/>
      <c r="W17" s="274"/>
      <c r="X17" s="274"/>
      <c r="Y17" s="276"/>
      <c r="Z17" s="318"/>
      <c r="AA17" s="274"/>
      <c r="AB17" s="274"/>
      <c r="AC17" s="274"/>
      <c r="AD17" s="274"/>
      <c r="AE17" s="274"/>
      <c r="AF17" s="274"/>
      <c r="AG17" s="276"/>
      <c r="AH17" s="317"/>
      <c r="AI17" s="274"/>
      <c r="AJ17" s="274"/>
      <c r="AK17" s="274"/>
      <c r="AL17" s="274"/>
      <c r="AM17" s="274"/>
      <c r="AN17" s="274"/>
      <c r="AO17" s="274"/>
      <c r="AP17" s="317"/>
      <c r="AQ17" s="274"/>
      <c r="AR17" s="274"/>
      <c r="AS17" s="274"/>
      <c r="AT17" s="274"/>
      <c r="AU17" s="274"/>
      <c r="AV17" s="274"/>
      <c r="AW17" s="276"/>
      <c r="AX17" s="318"/>
      <c r="AY17" s="274"/>
      <c r="AZ17" s="274"/>
      <c r="BA17" s="274"/>
      <c r="BB17" s="274"/>
      <c r="BC17" s="274"/>
      <c r="BD17" s="274"/>
      <c r="BE17" s="274"/>
      <c r="BF17" s="317"/>
      <c r="BG17" s="274"/>
      <c r="BH17" s="274"/>
      <c r="BI17" s="274"/>
      <c r="BJ17" s="274"/>
      <c r="BK17" s="274"/>
      <c r="BL17" s="274"/>
      <c r="BM17" s="274"/>
      <c r="BN17" s="317"/>
      <c r="BO17" s="274"/>
      <c r="BP17" s="274"/>
      <c r="BQ17" s="274"/>
      <c r="BR17" s="274"/>
      <c r="BS17" s="274"/>
      <c r="BT17" s="274"/>
      <c r="BU17" s="276"/>
    </row>
    <row r="18" spans="1:73" x14ac:dyDescent="0.2">
      <c r="A18" s="193" t="s">
        <v>189</v>
      </c>
      <c r="B18" s="215"/>
      <c r="C18" s="207"/>
      <c r="D18" s="207"/>
      <c r="E18" s="207"/>
      <c r="F18" s="207"/>
      <c r="G18" s="207"/>
      <c r="H18" s="207"/>
      <c r="I18" s="210"/>
      <c r="J18" s="319"/>
      <c r="K18" s="275"/>
      <c r="L18" s="275"/>
      <c r="M18" s="275"/>
      <c r="N18" s="275"/>
      <c r="O18" s="275"/>
      <c r="P18" s="275"/>
      <c r="Q18" s="275"/>
      <c r="R18" s="319"/>
      <c r="S18" s="275"/>
      <c r="T18" s="275"/>
      <c r="U18" s="275"/>
      <c r="V18" s="275"/>
      <c r="W18" s="275"/>
      <c r="X18" s="275"/>
      <c r="Y18" s="277"/>
      <c r="Z18" s="320"/>
      <c r="AA18" s="275"/>
      <c r="AB18" s="275"/>
      <c r="AC18" s="275"/>
      <c r="AD18" s="275"/>
      <c r="AE18" s="275"/>
      <c r="AF18" s="275"/>
      <c r="AG18" s="277"/>
      <c r="AH18" s="319"/>
      <c r="AI18" s="275"/>
      <c r="AJ18" s="275"/>
      <c r="AK18" s="275"/>
      <c r="AL18" s="275"/>
      <c r="AM18" s="275"/>
      <c r="AN18" s="275"/>
      <c r="AO18" s="275"/>
      <c r="AP18" s="319"/>
      <c r="AQ18" s="275"/>
      <c r="AR18" s="275"/>
      <c r="AS18" s="275"/>
      <c r="AT18" s="275"/>
      <c r="AU18" s="275"/>
      <c r="AV18" s="275"/>
      <c r="AW18" s="277"/>
      <c r="AX18" s="320"/>
      <c r="AY18" s="275"/>
      <c r="AZ18" s="275"/>
      <c r="BA18" s="275"/>
      <c r="BB18" s="275"/>
      <c r="BC18" s="275"/>
      <c r="BD18" s="275"/>
      <c r="BE18" s="275"/>
      <c r="BF18" s="319"/>
      <c r="BG18" s="275"/>
      <c r="BH18" s="275"/>
      <c r="BI18" s="275"/>
      <c r="BJ18" s="275"/>
      <c r="BK18" s="275"/>
      <c r="BL18" s="275"/>
      <c r="BM18" s="275"/>
      <c r="BN18" s="319"/>
      <c r="BO18" s="275"/>
      <c r="BP18" s="275"/>
      <c r="BQ18" s="275"/>
      <c r="BR18" s="275"/>
      <c r="BS18" s="275"/>
      <c r="BT18" s="275"/>
      <c r="BU18" s="277"/>
    </row>
    <row r="19" spans="1:73" x14ac:dyDescent="0.2">
      <c r="A19" s="199"/>
      <c r="B19" s="214" t="s">
        <v>183</v>
      </c>
      <c r="C19" s="313"/>
      <c r="D19" s="313"/>
      <c r="E19" s="313"/>
      <c r="F19" s="313"/>
      <c r="G19" s="313"/>
      <c r="H19" s="426"/>
      <c r="I19" s="427"/>
      <c r="J19" s="186" t="s">
        <v>183</v>
      </c>
      <c r="K19" s="314"/>
      <c r="L19" s="314"/>
      <c r="M19" s="314"/>
      <c r="N19" s="314"/>
      <c r="O19" s="314"/>
      <c r="P19" s="428"/>
      <c r="Q19" s="429"/>
      <c r="R19" s="186" t="s">
        <v>183</v>
      </c>
      <c r="S19" s="314"/>
      <c r="T19" s="314"/>
      <c r="U19" s="314"/>
      <c r="V19" s="314"/>
      <c r="W19" s="314"/>
      <c r="X19" s="428"/>
      <c r="Y19" s="429"/>
      <c r="Z19" s="314" t="s">
        <v>183</v>
      </c>
      <c r="AA19" s="314"/>
      <c r="AB19" s="314"/>
      <c r="AC19" s="314"/>
      <c r="AD19" s="314"/>
      <c r="AE19" s="314"/>
      <c r="AF19" s="428"/>
      <c r="AG19" s="429"/>
      <c r="AH19" s="186" t="s">
        <v>183</v>
      </c>
      <c r="AI19" s="314"/>
      <c r="AJ19" s="314"/>
      <c r="AK19" s="314"/>
      <c r="AL19" s="314"/>
      <c r="AM19" s="314"/>
      <c r="AN19" s="428"/>
      <c r="AO19" s="429"/>
      <c r="AP19" s="186" t="s">
        <v>183</v>
      </c>
      <c r="AQ19" s="314"/>
      <c r="AR19" s="314"/>
      <c r="AS19" s="314"/>
      <c r="AT19" s="314"/>
      <c r="AU19" s="314"/>
      <c r="AV19" s="428"/>
      <c r="AW19" s="429"/>
      <c r="AX19" s="314" t="s">
        <v>183</v>
      </c>
      <c r="AY19" s="314"/>
      <c r="AZ19" s="314"/>
      <c r="BA19" s="314"/>
      <c r="BB19" s="314"/>
      <c r="BC19" s="314"/>
      <c r="BD19" s="428"/>
      <c r="BE19" s="429"/>
      <c r="BF19" s="186" t="s">
        <v>183</v>
      </c>
      <c r="BG19" s="314"/>
      <c r="BH19" s="314"/>
      <c r="BI19" s="314"/>
      <c r="BJ19" s="314"/>
      <c r="BK19" s="314"/>
      <c r="BL19" s="428"/>
      <c r="BM19" s="429"/>
      <c r="BN19" s="186" t="s">
        <v>183</v>
      </c>
      <c r="BO19" s="314"/>
      <c r="BP19" s="314"/>
      <c r="BQ19" s="314"/>
      <c r="BR19" s="314"/>
      <c r="BS19" s="314"/>
      <c r="BT19" s="428"/>
      <c r="BU19" s="429"/>
    </row>
    <row r="20" spans="1:73" ht="15" customHeight="1" x14ac:dyDescent="0.2">
      <c r="A20" s="193">
        <v>8</v>
      </c>
      <c r="B20" s="417" t="s">
        <v>144</v>
      </c>
      <c r="C20" s="418"/>
      <c r="D20" s="418"/>
      <c r="E20" s="418"/>
      <c r="F20" s="418"/>
      <c r="G20" s="419"/>
      <c r="H20" s="420">
        <v>60000</v>
      </c>
      <c r="I20" s="421"/>
      <c r="J20" s="310" t="s">
        <v>144</v>
      </c>
      <c r="K20" s="310"/>
      <c r="L20" s="310"/>
      <c r="M20" s="310"/>
      <c r="N20" s="310"/>
      <c r="O20" s="310"/>
      <c r="P20" s="422"/>
      <c r="Q20" s="423"/>
      <c r="R20" s="310" t="s">
        <v>144</v>
      </c>
      <c r="S20" s="310"/>
      <c r="T20" s="310"/>
      <c r="U20" s="310"/>
      <c r="V20" s="310"/>
      <c r="W20" s="310"/>
      <c r="X20" s="422"/>
      <c r="Y20" s="423"/>
      <c r="Z20" s="311" t="s">
        <v>144</v>
      </c>
      <c r="AA20" s="310"/>
      <c r="AB20" s="310"/>
      <c r="AC20" s="310"/>
      <c r="AD20" s="310"/>
      <c r="AE20" s="310"/>
      <c r="AF20" s="422"/>
      <c r="AG20" s="423"/>
      <c r="AH20" s="310" t="s">
        <v>144</v>
      </c>
      <c r="AI20" s="310"/>
      <c r="AJ20" s="310"/>
      <c r="AK20" s="310"/>
      <c r="AL20" s="310"/>
      <c r="AM20" s="310"/>
      <c r="AN20" s="422"/>
      <c r="AO20" s="423"/>
      <c r="AP20" s="310" t="s">
        <v>144</v>
      </c>
      <c r="AQ20" s="310"/>
      <c r="AR20" s="310"/>
      <c r="AS20" s="310"/>
      <c r="AT20" s="310"/>
      <c r="AU20" s="310"/>
      <c r="AV20" s="422"/>
      <c r="AW20" s="423"/>
      <c r="AX20" s="311" t="s">
        <v>144</v>
      </c>
      <c r="AY20" s="310"/>
      <c r="AZ20" s="310"/>
      <c r="BA20" s="310"/>
      <c r="BB20" s="310"/>
      <c r="BC20" s="310"/>
      <c r="BD20" s="422"/>
      <c r="BE20" s="423"/>
      <c r="BF20" s="310" t="s">
        <v>144</v>
      </c>
      <c r="BG20" s="310"/>
      <c r="BH20" s="310"/>
      <c r="BI20" s="310"/>
      <c r="BJ20" s="310"/>
      <c r="BK20" s="310"/>
      <c r="BL20" s="422"/>
      <c r="BM20" s="423"/>
      <c r="BN20" s="310" t="s">
        <v>144</v>
      </c>
      <c r="BO20" s="310"/>
      <c r="BP20" s="310"/>
      <c r="BQ20" s="310"/>
      <c r="BR20" s="310"/>
      <c r="BS20" s="310"/>
      <c r="BT20" s="422"/>
      <c r="BU20" s="423"/>
    </row>
    <row r="21" spans="1:73" ht="30" customHeight="1" x14ac:dyDescent="0.2">
      <c r="A21" s="193">
        <v>9</v>
      </c>
      <c r="B21" s="432" t="s">
        <v>124</v>
      </c>
      <c r="C21" s="433"/>
      <c r="D21" s="433"/>
      <c r="E21" s="433"/>
      <c r="F21" s="433"/>
      <c r="G21" s="434"/>
      <c r="H21" s="420">
        <v>15000</v>
      </c>
      <c r="I21" s="421"/>
      <c r="J21" s="432" t="s">
        <v>124</v>
      </c>
      <c r="K21" s="433"/>
      <c r="L21" s="433"/>
      <c r="M21" s="433"/>
      <c r="N21" s="433"/>
      <c r="O21" s="434"/>
      <c r="P21" s="422"/>
      <c r="Q21" s="423"/>
      <c r="R21" s="432" t="s">
        <v>124</v>
      </c>
      <c r="S21" s="433"/>
      <c r="T21" s="433"/>
      <c r="U21" s="433"/>
      <c r="V21" s="433"/>
      <c r="W21" s="434"/>
      <c r="X21" s="422"/>
      <c r="Y21" s="423"/>
      <c r="Z21" s="433" t="s">
        <v>124</v>
      </c>
      <c r="AA21" s="433"/>
      <c r="AB21" s="433"/>
      <c r="AC21" s="433"/>
      <c r="AD21" s="433"/>
      <c r="AE21" s="434"/>
      <c r="AF21" s="422"/>
      <c r="AG21" s="423"/>
      <c r="AH21" s="432" t="s">
        <v>124</v>
      </c>
      <c r="AI21" s="433"/>
      <c r="AJ21" s="433"/>
      <c r="AK21" s="433"/>
      <c r="AL21" s="433"/>
      <c r="AM21" s="434"/>
      <c r="AN21" s="422"/>
      <c r="AO21" s="423"/>
      <c r="AP21" s="432" t="s">
        <v>124</v>
      </c>
      <c r="AQ21" s="433"/>
      <c r="AR21" s="433"/>
      <c r="AS21" s="433"/>
      <c r="AT21" s="433"/>
      <c r="AU21" s="434"/>
      <c r="AV21" s="422"/>
      <c r="AW21" s="423"/>
      <c r="AX21" s="433" t="s">
        <v>124</v>
      </c>
      <c r="AY21" s="433"/>
      <c r="AZ21" s="433"/>
      <c r="BA21" s="433"/>
      <c r="BB21" s="433"/>
      <c r="BC21" s="434"/>
      <c r="BD21" s="422"/>
      <c r="BE21" s="423"/>
      <c r="BF21" s="432" t="s">
        <v>124</v>
      </c>
      <c r="BG21" s="433"/>
      <c r="BH21" s="433"/>
      <c r="BI21" s="433"/>
      <c r="BJ21" s="433"/>
      <c r="BK21" s="434"/>
      <c r="BL21" s="422"/>
      <c r="BM21" s="423"/>
      <c r="BN21" s="432" t="s">
        <v>124</v>
      </c>
      <c r="BO21" s="433"/>
      <c r="BP21" s="433"/>
      <c r="BQ21" s="433"/>
      <c r="BR21" s="433"/>
      <c r="BS21" s="434"/>
      <c r="BT21" s="422"/>
      <c r="BU21" s="423"/>
    </row>
    <row r="22" spans="1:73" ht="30" customHeight="1" x14ac:dyDescent="0.2">
      <c r="A22" s="193">
        <v>10</v>
      </c>
      <c r="B22" s="432" t="s">
        <v>145</v>
      </c>
      <c r="C22" s="433"/>
      <c r="D22" s="433"/>
      <c r="E22" s="433"/>
      <c r="F22" s="433"/>
      <c r="G22" s="434"/>
      <c r="H22" s="420">
        <v>7800</v>
      </c>
      <c r="I22" s="421"/>
      <c r="J22" s="432" t="s">
        <v>145</v>
      </c>
      <c r="K22" s="433"/>
      <c r="L22" s="433"/>
      <c r="M22" s="433"/>
      <c r="N22" s="433"/>
      <c r="O22" s="434"/>
      <c r="P22" s="422"/>
      <c r="Q22" s="423"/>
      <c r="R22" s="432" t="s">
        <v>145</v>
      </c>
      <c r="S22" s="433"/>
      <c r="T22" s="433"/>
      <c r="U22" s="433"/>
      <c r="V22" s="433"/>
      <c r="W22" s="434"/>
      <c r="X22" s="422"/>
      <c r="Y22" s="423"/>
      <c r="Z22" s="433" t="s">
        <v>145</v>
      </c>
      <c r="AA22" s="433"/>
      <c r="AB22" s="433"/>
      <c r="AC22" s="433"/>
      <c r="AD22" s="433"/>
      <c r="AE22" s="434"/>
      <c r="AF22" s="422"/>
      <c r="AG22" s="423"/>
      <c r="AH22" s="432" t="s">
        <v>145</v>
      </c>
      <c r="AI22" s="433"/>
      <c r="AJ22" s="433"/>
      <c r="AK22" s="433"/>
      <c r="AL22" s="433"/>
      <c r="AM22" s="434"/>
      <c r="AN22" s="422"/>
      <c r="AO22" s="423"/>
      <c r="AP22" s="432" t="s">
        <v>145</v>
      </c>
      <c r="AQ22" s="433"/>
      <c r="AR22" s="433"/>
      <c r="AS22" s="433"/>
      <c r="AT22" s="433"/>
      <c r="AU22" s="434"/>
      <c r="AV22" s="422"/>
      <c r="AW22" s="423"/>
      <c r="AX22" s="433" t="s">
        <v>145</v>
      </c>
      <c r="AY22" s="433"/>
      <c r="AZ22" s="433"/>
      <c r="BA22" s="433"/>
      <c r="BB22" s="433"/>
      <c r="BC22" s="434"/>
      <c r="BD22" s="422"/>
      <c r="BE22" s="423"/>
      <c r="BF22" s="432" t="s">
        <v>145</v>
      </c>
      <c r="BG22" s="433"/>
      <c r="BH22" s="433"/>
      <c r="BI22" s="433"/>
      <c r="BJ22" s="433"/>
      <c r="BK22" s="434"/>
      <c r="BL22" s="422"/>
      <c r="BM22" s="423"/>
      <c r="BN22" s="432" t="s">
        <v>145</v>
      </c>
      <c r="BO22" s="433"/>
      <c r="BP22" s="433"/>
      <c r="BQ22" s="433"/>
      <c r="BR22" s="433"/>
      <c r="BS22" s="434"/>
      <c r="BT22" s="422"/>
      <c r="BU22" s="423"/>
    </row>
    <row r="23" spans="1:73" x14ac:dyDescent="0.2">
      <c r="A23" s="193">
        <v>11</v>
      </c>
      <c r="B23" s="417" t="s">
        <v>147</v>
      </c>
      <c r="C23" s="418"/>
      <c r="D23" s="418"/>
      <c r="E23" s="418"/>
      <c r="F23" s="418"/>
      <c r="G23" s="419"/>
      <c r="H23" s="420">
        <v>28800</v>
      </c>
      <c r="I23" s="421"/>
      <c r="J23" s="417" t="s">
        <v>147</v>
      </c>
      <c r="K23" s="418"/>
      <c r="L23" s="418"/>
      <c r="M23" s="418"/>
      <c r="N23" s="418"/>
      <c r="O23" s="419"/>
      <c r="P23" s="422"/>
      <c r="Q23" s="423"/>
      <c r="R23" s="417" t="s">
        <v>147</v>
      </c>
      <c r="S23" s="418"/>
      <c r="T23" s="418"/>
      <c r="U23" s="418"/>
      <c r="V23" s="418"/>
      <c r="W23" s="419"/>
      <c r="X23" s="422"/>
      <c r="Y23" s="423"/>
      <c r="Z23" s="418" t="s">
        <v>147</v>
      </c>
      <c r="AA23" s="418"/>
      <c r="AB23" s="418"/>
      <c r="AC23" s="418"/>
      <c r="AD23" s="418"/>
      <c r="AE23" s="419"/>
      <c r="AF23" s="422"/>
      <c r="AG23" s="423"/>
      <c r="AH23" s="417" t="s">
        <v>147</v>
      </c>
      <c r="AI23" s="418"/>
      <c r="AJ23" s="418"/>
      <c r="AK23" s="418"/>
      <c r="AL23" s="418"/>
      <c r="AM23" s="419"/>
      <c r="AN23" s="422"/>
      <c r="AO23" s="423"/>
      <c r="AP23" s="417" t="s">
        <v>147</v>
      </c>
      <c r="AQ23" s="418"/>
      <c r="AR23" s="418"/>
      <c r="AS23" s="418"/>
      <c r="AT23" s="418"/>
      <c r="AU23" s="419"/>
      <c r="AV23" s="422"/>
      <c r="AW23" s="423"/>
      <c r="AX23" s="418" t="s">
        <v>147</v>
      </c>
      <c r="AY23" s="418"/>
      <c r="AZ23" s="418"/>
      <c r="BA23" s="418"/>
      <c r="BB23" s="418"/>
      <c r="BC23" s="419"/>
      <c r="BD23" s="422"/>
      <c r="BE23" s="423"/>
      <c r="BF23" s="417" t="s">
        <v>147</v>
      </c>
      <c r="BG23" s="418"/>
      <c r="BH23" s="418"/>
      <c r="BI23" s="418"/>
      <c r="BJ23" s="418"/>
      <c r="BK23" s="419"/>
      <c r="BL23" s="422"/>
      <c r="BM23" s="423"/>
      <c r="BN23" s="417" t="s">
        <v>147</v>
      </c>
      <c r="BO23" s="418"/>
      <c r="BP23" s="418"/>
      <c r="BQ23" s="418"/>
      <c r="BR23" s="418"/>
      <c r="BS23" s="419"/>
      <c r="BT23" s="422"/>
      <c r="BU23" s="423"/>
    </row>
    <row r="24" spans="1:73" ht="15" customHeight="1" x14ac:dyDescent="0.2">
      <c r="A24" s="193">
        <v>12</v>
      </c>
      <c r="B24" s="417" t="s">
        <v>146</v>
      </c>
      <c r="C24" s="418"/>
      <c r="D24" s="418"/>
      <c r="E24" s="418"/>
      <c r="F24" s="418"/>
      <c r="G24" s="419"/>
      <c r="H24" s="420">
        <v>12000</v>
      </c>
      <c r="I24" s="421"/>
      <c r="J24" s="417" t="s">
        <v>146</v>
      </c>
      <c r="K24" s="418"/>
      <c r="L24" s="418"/>
      <c r="M24" s="418"/>
      <c r="N24" s="418"/>
      <c r="O24" s="419"/>
      <c r="P24" s="422"/>
      <c r="Q24" s="423"/>
      <c r="R24" s="417" t="s">
        <v>146</v>
      </c>
      <c r="S24" s="418"/>
      <c r="T24" s="418"/>
      <c r="U24" s="418"/>
      <c r="V24" s="418"/>
      <c r="W24" s="419"/>
      <c r="X24" s="422"/>
      <c r="Y24" s="423"/>
      <c r="Z24" s="418" t="s">
        <v>146</v>
      </c>
      <c r="AA24" s="418"/>
      <c r="AB24" s="418"/>
      <c r="AC24" s="418"/>
      <c r="AD24" s="418"/>
      <c r="AE24" s="419"/>
      <c r="AF24" s="422"/>
      <c r="AG24" s="423"/>
      <c r="AH24" s="417" t="s">
        <v>146</v>
      </c>
      <c r="AI24" s="418"/>
      <c r="AJ24" s="418"/>
      <c r="AK24" s="418"/>
      <c r="AL24" s="418"/>
      <c r="AM24" s="419"/>
      <c r="AN24" s="422"/>
      <c r="AO24" s="423"/>
      <c r="AP24" s="417" t="s">
        <v>146</v>
      </c>
      <c r="AQ24" s="418"/>
      <c r="AR24" s="418"/>
      <c r="AS24" s="418"/>
      <c r="AT24" s="418"/>
      <c r="AU24" s="419"/>
      <c r="AV24" s="422"/>
      <c r="AW24" s="423"/>
      <c r="AX24" s="418" t="s">
        <v>146</v>
      </c>
      <c r="AY24" s="418"/>
      <c r="AZ24" s="418"/>
      <c r="BA24" s="418"/>
      <c r="BB24" s="418"/>
      <c r="BC24" s="419"/>
      <c r="BD24" s="422"/>
      <c r="BE24" s="423"/>
      <c r="BF24" s="417" t="s">
        <v>146</v>
      </c>
      <c r="BG24" s="418"/>
      <c r="BH24" s="418"/>
      <c r="BI24" s="418"/>
      <c r="BJ24" s="418"/>
      <c r="BK24" s="419"/>
      <c r="BL24" s="422"/>
      <c r="BM24" s="423"/>
      <c r="BN24" s="417" t="s">
        <v>146</v>
      </c>
      <c r="BO24" s="418"/>
      <c r="BP24" s="418"/>
      <c r="BQ24" s="418"/>
      <c r="BR24" s="418"/>
      <c r="BS24" s="419"/>
      <c r="BT24" s="422"/>
      <c r="BU24" s="423"/>
    </row>
    <row r="25" spans="1:73" ht="45" customHeight="1" x14ac:dyDescent="0.2">
      <c r="A25" s="193">
        <v>13</v>
      </c>
      <c r="B25" s="432" t="s">
        <v>154</v>
      </c>
      <c r="C25" s="433"/>
      <c r="D25" s="433"/>
      <c r="E25" s="433"/>
      <c r="F25" s="433"/>
      <c r="G25" s="434"/>
      <c r="H25" s="420">
        <v>4800</v>
      </c>
      <c r="I25" s="421"/>
      <c r="J25" s="432" t="s">
        <v>154</v>
      </c>
      <c r="K25" s="433"/>
      <c r="L25" s="433"/>
      <c r="M25" s="433"/>
      <c r="N25" s="433"/>
      <c r="O25" s="434"/>
      <c r="P25" s="422"/>
      <c r="Q25" s="423"/>
      <c r="R25" s="432" t="s">
        <v>154</v>
      </c>
      <c r="S25" s="433"/>
      <c r="T25" s="433"/>
      <c r="U25" s="433"/>
      <c r="V25" s="433"/>
      <c r="W25" s="434"/>
      <c r="X25" s="422"/>
      <c r="Y25" s="423"/>
      <c r="Z25" s="433" t="s">
        <v>154</v>
      </c>
      <c r="AA25" s="433"/>
      <c r="AB25" s="433"/>
      <c r="AC25" s="433"/>
      <c r="AD25" s="433"/>
      <c r="AE25" s="434"/>
      <c r="AF25" s="422"/>
      <c r="AG25" s="423"/>
      <c r="AH25" s="432" t="s">
        <v>154</v>
      </c>
      <c r="AI25" s="433"/>
      <c r="AJ25" s="433"/>
      <c r="AK25" s="433"/>
      <c r="AL25" s="433"/>
      <c r="AM25" s="434"/>
      <c r="AN25" s="422"/>
      <c r="AO25" s="423"/>
      <c r="AP25" s="432" t="s">
        <v>154</v>
      </c>
      <c r="AQ25" s="433"/>
      <c r="AR25" s="433"/>
      <c r="AS25" s="433"/>
      <c r="AT25" s="433"/>
      <c r="AU25" s="434"/>
      <c r="AV25" s="422"/>
      <c r="AW25" s="423"/>
      <c r="AX25" s="433" t="s">
        <v>154</v>
      </c>
      <c r="AY25" s="433"/>
      <c r="AZ25" s="433"/>
      <c r="BA25" s="433"/>
      <c r="BB25" s="433"/>
      <c r="BC25" s="434"/>
      <c r="BD25" s="422"/>
      <c r="BE25" s="423"/>
      <c r="BF25" s="432" t="s">
        <v>154</v>
      </c>
      <c r="BG25" s="433"/>
      <c r="BH25" s="433"/>
      <c r="BI25" s="433"/>
      <c r="BJ25" s="433"/>
      <c r="BK25" s="434"/>
      <c r="BL25" s="422"/>
      <c r="BM25" s="423"/>
      <c r="BN25" s="432" t="s">
        <v>154</v>
      </c>
      <c r="BO25" s="433"/>
      <c r="BP25" s="433"/>
      <c r="BQ25" s="433"/>
      <c r="BR25" s="433"/>
      <c r="BS25" s="434"/>
      <c r="BT25" s="422"/>
      <c r="BU25" s="423"/>
    </row>
    <row r="26" spans="1:73" x14ac:dyDescent="0.2">
      <c r="A26" s="193">
        <v>14</v>
      </c>
      <c r="B26" s="473" t="s">
        <v>28</v>
      </c>
      <c r="C26" s="474" t="s">
        <v>29</v>
      </c>
      <c r="D26" s="475"/>
      <c r="E26" s="475"/>
      <c r="F26" s="475"/>
      <c r="G26" s="476"/>
      <c r="H26" s="420"/>
      <c r="I26" s="421"/>
      <c r="J26" s="473" t="s">
        <v>28</v>
      </c>
      <c r="K26" s="477" t="s">
        <v>29</v>
      </c>
      <c r="L26" s="478"/>
      <c r="M26" s="478"/>
      <c r="N26" s="478"/>
      <c r="O26" s="479"/>
      <c r="P26" s="422"/>
      <c r="Q26" s="423"/>
      <c r="R26" s="480" t="s">
        <v>28</v>
      </c>
      <c r="S26" s="477" t="s">
        <v>29</v>
      </c>
      <c r="T26" s="478"/>
      <c r="U26" s="478"/>
      <c r="V26" s="478"/>
      <c r="W26" s="479"/>
      <c r="X26" s="422"/>
      <c r="Y26" s="423"/>
      <c r="Z26" s="481" t="s">
        <v>28</v>
      </c>
      <c r="AA26" s="477" t="s">
        <v>29</v>
      </c>
      <c r="AB26" s="478"/>
      <c r="AC26" s="478"/>
      <c r="AD26" s="478"/>
      <c r="AE26" s="479"/>
      <c r="AF26" s="422"/>
      <c r="AG26" s="423"/>
      <c r="AH26" s="473" t="s">
        <v>28</v>
      </c>
      <c r="AI26" s="477" t="s">
        <v>29</v>
      </c>
      <c r="AJ26" s="478"/>
      <c r="AK26" s="478"/>
      <c r="AL26" s="478"/>
      <c r="AM26" s="479"/>
      <c r="AN26" s="422"/>
      <c r="AO26" s="423"/>
      <c r="AP26" s="480" t="s">
        <v>28</v>
      </c>
      <c r="AQ26" s="477" t="s">
        <v>29</v>
      </c>
      <c r="AR26" s="478"/>
      <c r="AS26" s="478"/>
      <c r="AT26" s="478"/>
      <c r="AU26" s="479"/>
      <c r="AV26" s="422"/>
      <c r="AW26" s="423"/>
      <c r="AX26" s="481" t="s">
        <v>28</v>
      </c>
      <c r="AY26" s="477" t="s">
        <v>29</v>
      </c>
      <c r="AZ26" s="478"/>
      <c r="BA26" s="478"/>
      <c r="BB26" s="478"/>
      <c r="BC26" s="479"/>
      <c r="BD26" s="422"/>
      <c r="BE26" s="423"/>
      <c r="BF26" s="473" t="s">
        <v>28</v>
      </c>
      <c r="BG26" s="477" t="s">
        <v>29</v>
      </c>
      <c r="BH26" s="478"/>
      <c r="BI26" s="478"/>
      <c r="BJ26" s="478"/>
      <c r="BK26" s="479"/>
      <c r="BL26" s="422"/>
      <c r="BM26" s="423"/>
      <c r="BN26" s="480" t="s">
        <v>28</v>
      </c>
      <c r="BO26" s="477" t="s">
        <v>29</v>
      </c>
      <c r="BP26" s="478"/>
      <c r="BQ26" s="478"/>
      <c r="BR26" s="478"/>
      <c r="BS26" s="479"/>
      <c r="BT26" s="422"/>
      <c r="BU26" s="423"/>
    </row>
    <row r="27" spans="1:73" x14ac:dyDescent="0.2">
      <c r="A27" s="193">
        <v>15</v>
      </c>
      <c r="B27" s="212" t="s">
        <v>30</v>
      </c>
      <c r="C27" s="482" t="s">
        <v>29</v>
      </c>
      <c r="D27" s="483"/>
      <c r="E27" s="483"/>
      <c r="F27" s="483"/>
      <c r="G27" s="484"/>
      <c r="H27" s="420"/>
      <c r="I27" s="421"/>
      <c r="J27" s="212" t="s">
        <v>30</v>
      </c>
      <c r="K27" s="485" t="s">
        <v>29</v>
      </c>
      <c r="L27" s="486"/>
      <c r="M27" s="486"/>
      <c r="N27" s="486"/>
      <c r="O27" s="487"/>
      <c r="P27" s="422"/>
      <c r="Q27" s="423"/>
      <c r="R27" s="269" t="s">
        <v>30</v>
      </c>
      <c r="S27" s="485" t="s">
        <v>29</v>
      </c>
      <c r="T27" s="486"/>
      <c r="U27" s="486"/>
      <c r="V27" s="486"/>
      <c r="W27" s="487"/>
      <c r="X27" s="422"/>
      <c r="Y27" s="423"/>
      <c r="Z27" s="249" t="s">
        <v>30</v>
      </c>
      <c r="AA27" s="485" t="s">
        <v>29</v>
      </c>
      <c r="AB27" s="486"/>
      <c r="AC27" s="486"/>
      <c r="AD27" s="486"/>
      <c r="AE27" s="487"/>
      <c r="AF27" s="422"/>
      <c r="AG27" s="423"/>
      <c r="AH27" s="212" t="s">
        <v>30</v>
      </c>
      <c r="AI27" s="485" t="s">
        <v>29</v>
      </c>
      <c r="AJ27" s="486"/>
      <c r="AK27" s="486"/>
      <c r="AL27" s="486"/>
      <c r="AM27" s="487"/>
      <c r="AN27" s="422"/>
      <c r="AO27" s="423"/>
      <c r="AP27" s="269" t="s">
        <v>30</v>
      </c>
      <c r="AQ27" s="485" t="s">
        <v>29</v>
      </c>
      <c r="AR27" s="486"/>
      <c r="AS27" s="486"/>
      <c r="AT27" s="486"/>
      <c r="AU27" s="487"/>
      <c r="AV27" s="422"/>
      <c r="AW27" s="423"/>
      <c r="AX27" s="249" t="s">
        <v>30</v>
      </c>
      <c r="AY27" s="485" t="s">
        <v>29</v>
      </c>
      <c r="AZ27" s="486"/>
      <c r="BA27" s="486"/>
      <c r="BB27" s="486"/>
      <c r="BC27" s="487"/>
      <c r="BD27" s="422"/>
      <c r="BE27" s="423"/>
      <c r="BF27" s="212" t="s">
        <v>30</v>
      </c>
      <c r="BG27" s="485" t="s">
        <v>29</v>
      </c>
      <c r="BH27" s="486"/>
      <c r="BI27" s="486"/>
      <c r="BJ27" s="486"/>
      <c r="BK27" s="487"/>
      <c r="BL27" s="422"/>
      <c r="BM27" s="423"/>
      <c r="BN27" s="269" t="s">
        <v>30</v>
      </c>
      <c r="BO27" s="485" t="s">
        <v>29</v>
      </c>
      <c r="BP27" s="486"/>
      <c r="BQ27" s="486"/>
      <c r="BR27" s="486"/>
      <c r="BS27" s="487"/>
      <c r="BT27" s="422"/>
      <c r="BU27" s="423"/>
    </row>
    <row r="28" spans="1:73" x14ac:dyDescent="0.2">
      <c r="A28" s="193">
        <v>16</v>
      </c>
      <c r="B28" s="255" t="s">
        <v>31</v>
      </c>
      <c r="C28" s="488" t="s">
        <v>29</v>
      </c>
      <c r="D28" s="489"/>
      <c r="E28" s="489"/>
      <c r="F28" s="489"/>
      <c r="G28" s="490"/>
      <c r="H28" s="420"/>
      <c r="I28" s="421"/>
      <c r="J28" s="255" t="s">
        <v>31</v>
      </c>
      <c r="K28" s="491" t="s">
        <v>29</v>
      </c>
      <c r="L28" s="492"/>
      <c r="M28" s="492"/>
      <c r="N28" s="492"/>
      <c r="O28" s="493"/>
      <c r="P28" s="422"/>
      <c r="Q28" s="423"/>
      <c r="R28" s="255" t="s">
        <v>31</v>
      </c>
      <c r="S28" s="491" t="s">
        <v>29</v>
      </c>
      <c r="T28" s="492"/>
      <c r="U28" s="492"/>
      <c r="V28" s="492"/>
      <c r="W28" s="493"/>
      <c r="X28" s="422"/>
      <c r="Y28" s="423"/>
      <c r="Z28" s="268" t="s">
        <v>31</v>
      </c>
      <c r="AA28" s="491" t="s">
        <v>29</v>
      </c>
      <c r="AB28" s="492"/>
      <c r="AC28" s="492"/>
      <c r="AD28" s="492"/>
      <c r="AE28" s="493"/>
      <c r="AF28" s="422"/>
      <c r="AG28" s="423"/>
      <c r="AH28" s="255" t="s">
        <v>31</v>
      </c>
      <c r="AI28" s="491" t="s">
        <v>29</v>
      </c>
      <c r="AJ28" s="492"/>
      <c r="AK28" s="492"/>
      <c r="AL28" s="492"/>
      <c r="AM28" s="493"/>
      <c r="AN28" s="422"/>
      <c r="AO28" s="423"/>
      <c r="AP28" s="255" t="s">
        <v>31</v>
      </c>
      <c r="AQ28" s="491" t="s">
        <v>29</v>
      </c>
      <c r="AR28" s="492"/>
      <c r="AS28" s="492"/>
      <c r="AT28" s="492"/>
      <c r="AU28" s="493"/>
      <c r="AV28" s="422"/>
      <c r="AW28" s="423"/>
      <c r="AX28" s="268" t="s">
        <v>31</v>
      </c>
      <c r="AY28" s="491" t="s">
        <v>29</v>
      </c>
      <c r="AZ28" s="492"/>
      <c r="BA28" s="492"/>
      <c r="BB28" s="492"/>
      <c r="BC28" s="493"/>
      <c r="BD28" s="422"/>
      <c r="BE28" s="423"/>
      <c r="BF28" s="255" t="s">
        <v>31</v>
      </c>
      <c r="BG28" s="491" t="s">
        <v>29</v>
      </c>
      <c r="BH28" s="492"/>
      <c r="BI28" s="492"/>
      <c r="BJ28" s="492"/>
      <c r="BK28" s="493"/>
      <c r="BL28" s="422"/>
      <c r="BM28" s="423"/>
      <c r="BN28" s="255" t="s">
        <v>31</v>
      </c>
      <c r="BO28" s="491" t="s">
        <v>29</v>
      </c>
      <c r="BP28" s="492"/>
      <c r="BQ28" s="492"/>
      <c r="BR28" s="492"/>
      <c r="BS28" s="493"/>
      <c r="BT28" s="422"/>
      <c r="BU28" s="423"/>
    </row>
    <row r="29" spans="1:73" x14ac:dyDescent="0.2">
      <c r="A29" s="202"/>
      <c r="B29" s="214" t="s">
        <v>11</v>
      </c>
      <c r="C29" s="314"/>
      <c r="D29" s="314"/>
      <c r="E29" s="314"/>
      <c r="F29" s="314"/>
      <c r="G29" s="314"/>
      <c r="H29" s="314"/>
      <c r="I29" s="314"/>
      <c r="J29" s="214" t="s">
        <v>11</v>
      </c>
      <c r="K29" s="314"/>
      <c r="L29" s="314"/>
      <c r="M29" s="314"/>
      <c r="N29" s="314"/>
      <c r="O29" s="314"/>
      <c r="P29" s="254"/>
      <c r="Q29" s="254"/>
      <c r="R29" s="214" t="s">
        <v>11</v>
      </c>
      <c r="S29" s="314"/>
      <c r="T29" s="314"/>
      <c r="U29" s="314"/>
      <c r="V29" s="314"/>
      <c r="W29" s="314"/>
      <c r="X29" s="254"/>
      <c r="Y29" s="272"/>
      <c r="Z29" s="313" t="s">
        <v>11</v>
      </c>
      <c r="AA29" s="314"/>
      <c r="AB29" s="314"/>
      <c r="AC29" s="314"/>
      <c r="AD29" s="314"/>
      <c r="AE29" s="314"/>
      <c r="AF29" s="254"/>
      <c r="AG29" s="272"/>
      <c r="AH29" s="214" t="s">
        <v>11</v>
      </c>
      <c r="AI29" s="314"/>
      <c r="AJ29" s="314"/>
      <c r="AK29" s="314"/>
      <c r="AL29" s="314"/>
      <c r="AM29" s="314"/>
      <c r="AN29" s="254"/>
      <c r="AO29" s="254"/>
      <c r="AP29" s="214" t="s">
        <v>11</v>
      </c>
      <c r="AQ29" s="314"/>
      <c r="AR29" s="314"/>
      <c r="AS29" s="314"/>
      <c r="AT29" s="314"/>
      <c r="AU29" s="314"/>
      <c r="AV29" s="254"/>
      <c r="AW29" s="272"/>
      <c r="AX29" s="313" t="s">
        <v>11</v>
      </c>
      <c r="AY29" s="314"/>
      <c r="AZ29" s="314"/>
      <c r="BA29" s="314"/>
      <c r="BB29" s="314"/>
      <c r="BC29" s="314"/>
      <c r="BD29" s="254"/>
      <c r="BE29" s="254"/>
      <c r="BF29" s="214" t="s">
        <v>11</v>
      </c>
      <c r="BG29" s="314"/>
      <c r="BH29" s="314"/>
      <c r="BI29" s="314"/>
      <c r="BJ29" s="314"/>
      <c r="BK29" s="314"/>
      <c r="BL29" s="254"/>
      <c r="BM29" s="254"/>
      <c r="BN29" s="214" t="s">
        <v>11</v>
      </c>
      <c r="BO29" s="314"/>
      <c r="BP29" s="314"/>
      <c r="BQ29" s="314"/>
      <c r="BR29" s="314"/>
      <c r="BS29" s="314"/>
      <c r="BT29" s="254"/>
      <c r="BU29" s="272"/>
    </row>
    <row r="30" spans="1:73" x14ac:dyDescent="0.2">
      <c r="A30" s="193">
        <v>17</v>
      </c>
      <c r="B30" s="435" t="s">
        <v>135</v>
      </c>
      <c r="C30" s="436"/>
      <c r="D30" s="436"/>
      <c r="E30" s="436"/>
      <c r="F30" s="436"/>
      <c r="G30" s="436"/>
      <c r="H30" s="437">
        <v>1</v>
      </c>
      <c r="I30" s="438"/>
      <c r="J30" s="435" t="s">
        <v>135</v>
      </c>
      <c r="K30" s="436"/>
      <c r="L30" s="307"/>
      <c r="M30" s="307"/>
      <c r="N30" s="307"/>
      <c r="O30" s="307"/>
      <c r="P30" s="409"/>
      <c r="Q30" s="410"/>
      <c r="R30" s="435" t="s">
        <v>135</v>
      </c>
      <c r="S30" s="436"/>
      <c r="T30" s="307"/>
      <c r="U30" s="307"/>
      <c r="V30" s="307"/>
      <c r="W30" s="307"/>
      <c r="X30" s="409"/>
      <c r="Y30" s="410"/>
      <c r="Z30" s="436" t="s">
        <v>135</v>
      </c>
      <c r="AA30" s="436"/>
      <c r="AB30" s="307"/>
      <c r="AC30" s="307"/>
      <c r="AD30" s="307"/>
      <c r="AE30" s="307"/>
      <c r="AF30" s="409"/>
      <c r="AG30" s="410"/>
      <c r="AH30" s="435" t="s">
        <v>135</v>
      </c>
      <c r="AI30" s="436"/>
      <c r="AJ30" s="307"/>
      <c r="AK30" s="307"/>
      <c r="AL30" s="307"/>
      <c r="AM30" s="307"/>
      <c r="AN30" s="409"/>
      <c r="AO30" s="410"/>
      <c r="AP30" s="435" t="s">
        <v>135</v>
      </c>
      <c r="AQ30" s="436"/>
      <c r="AR30" s="307"/>
      <c r="AS30" s="307"/>
      <c r="AT30" s="307"/>
      <c r="AU30" s="307"/>
      <c r="AV30" s="409"/>
      <c r="AW30" s="410"/>
      <c r="AX30" s="436" t="s">
        <v>135</v>
      </c>
      <c r="AY30" s="436"/>
      <c r="AZ30" s="307"/>
      <c r="BA30" s="307"/>
      <c r="BB30" s="307"/>
      <c r="BC30" s="307"/>
      <c r="BD30" s="409"/>
      <c r="BE30" s="410"/>
      <c r="BF30" s="435" t="s">
        <v>135</v>
      </c>
      <c r="BG30" s="436"/>
      <c r="BH30" s="307"/>
      <c r="BI30" s="307"/>
      <c r="BJ30" s="307"/>
      <c r="BK30" s="307"/>
      <c r="BL30" s="409"/>
      <c r="BM30" s="410"/>
      <c r="BN30" s="435" t="s">
        <v>135</v>
      </c>
      <c r="BO30" s="436"/>
      <c r="BP30" s="307"/>
      <c r="BQ30" s="307"/>
      <c r="BR30" s="307"/>
      <c r="BS30" s="307"/>
      <c r="BT30" s="409"/>
      <c r="BU30" s="410"/>
    </row>
    <row r="31" spans="1:73" x14ac:dyDescent="0.2">
      <c r="A31" s="193">
        <v>18</v>
      </c>
      <c r="B31" s="435" t="s">
        <v>136</v>
      </c>
      <c r="C31" s="436"/>
      <c r="D31" s="436"/>
      <c r="E31" s="436"/>
      <c r="F31" s="436"/>
      <c r="G31" s="436"/>
      <c r="H31" s="439">
        <v>30500</v>
      </c>
      <c r="I31" s="440"/>
      <c r="J31" s="435" t="s">
        <v>136</v>
      </c>
      <c r="K31" s="436"/>
      <c r="L31" s="307"/>
      <c r="M31" s="307"/>
      <c r="N31" s="307"/>
      <c r="O31" s="307"/>
      <c r="P31" s="422"/>
      <c r="Q31" s="423"/>
      <c r="R31" s="435" t="s">
        <v>136</v>
      </c>
      <c r="S31" s="436"/>
      <c r="T31" s="307"/>
      <c r="U31" s="307"/>
      <c r="V31" s="307"/>
      <c r="W31" s="307"/>
      <c r="X31" s="422"/>
      <c r="Y31" s="423"/>
      <c r="Z31" s="436" t="s">
        <v>136</v>
      </c>
      <c r="AA31" s="436"/>
      <c r="AB31" s="307"/>
      <c r="AC31" s="307"/>
      <c r="AD31" s="307"/>
      <c r="AE31" s="307"/>
      <c r="AF31" s="422"/>
      <c r="AG31" s="423"/>
      <c r="AH31" s="435" t="s">
        <v>136</v>
      </c>
      <c r="AI31" s="436"/>
      <c r="AJ31" s="307"/>
      <c r="AK31" s="307"/>
      <c r="AL31" s="307"/>
      <c r="AM31" s="307"/>
      <c r="AN31" s="422"/>
      <c r="AO31" s="423"/>
      <c r="AP31" s="435" t="s">
        <v>136</v>
      </c>
      <c r="AQ31" s="436"/>
      <c r="AR31" s="307"/>
      <c r="AS31" s="307"/>
      <c r="AT31" s="307"/>
      <c r="AU31" s="307"/>
      <c r="AV31" s="422"/>
      <c r="AW31" s="423"/>
      <c r="AX31" s="436" t="s">
        <v>136</v>
      </c>
      <c r="AY31" s="436"/>
      <c r="AZ31" s="307"/>
      <c r="BA31" s="307"/>
      <c r="BB31" s="307"/>
      <c r="BC31" s="307"/>
      <c r="BD31" s="422"/>
      <c r="BE31" s="423"/>
      <c r="BF31" s="435" t="s">
        <v>136</v>
      </c>
      <c r="BG31" s="436"/>
      <c r="BH31" s="307"/>
      <c r="BI31" s="307"/>
      <c r="BJ31" s="307"/>
      <c r="BK31" s="307"/>
      <c r="BL31" s="422"/>
      <c r="BM31" s="423"/>
      <c r="BN31" s="435" t="s">
        <v>136</v>
      </c>
      <c r="BO31" s="436"/>
      <c r="BP31" s="307"/>
      <c r="BQ31" s="307"/>
      <c r="BR31" s="307"/>
      <c r="BS31" s="307"/>
      <c r="BT31" s="422"/>
      <c r="BU31" s="423"/>
    </row>
    <row r="32" spans="1:73" x14ac:dyDescent="0.2">
      <c r="A32" s="193">
        <v>19</v>
      </c>
      <c r="B32" s="435" t="s">
        <v>137</v>
      </c>
      <c r="C32" s="436"/>
      <c r="D32" s="436"/>
      <c r="E32" s="436"/>
      <c r="F32" s="436"/>
      <c r="G32" s="436"/>
      <c r="H32" s="439"/>
      <c r="I32" s="440"/>
      <c r="J32" s="435" t="s">
        <v>137</v>
      </c>
      <c r="K32" s="436"/>
      <c r="L32" s="307"/>
      <c r="M32" s="307"/>
      <c r="N32" s="307"/>
      <c r="O32" s="307"/>
      <c r="P32" s="422"/>
      <c r="Q32" s="423"/>
      <c r="R32" s="435" t="s">
        <v>137</v>
      </c>
      <c r="S32" s="436"/>
      <c r="T32" s="307"/>
      <c r="U32" s="307"/>
      <c r="V32" s="307"/>
      <c r="W32" s="307"/>
      <c r="X32" s="422"/>
      <c r="Y32" s="423"/>
      <c r="Z32" s="436" t="s">
        <v>137</v>
      </c>
      <c r="AA32" s="436"/>
      <c r="AB32" s="307"/>
      <c r="AC32" s="307"/>
      <c r="AD32" s="307"/>
      <c r="AE32" s="307"/>
      <c r="AF32" s="422"/>
      <c r="AG32" s="423"/>
      <c r="AH32" s="435" t="s">
        <v>137</v>
      </c>
      <c r="AI32" s="436"/>
      <c r="AJ32" s="307"/>
      <c r="AK32" s="307"/>
      <c r="AL32" s="307"/>
      <c r="AM32" s="307"/>
      <c r="AN32" s="422"/>
      <c r="AO32" s="423"/>
      <c r="AP32" s="435" t="s">
        <v>137</v>
      </c>
      <c r="AQ32" s="436"/>
      <c r="AR32" s="307"/>
      <c r="AS32" s="307"/>
      <c r="AT32" s="307"/>
      <c r="AU32" s="307"/>
      <c r="AV32" s="422"/>
      <c r="AW32" s="423"/>
      <c r="AX32" s="436" t="s">
        <v>137</v>
      </c>
      <c r="AY32" s="436"/>
      <c r="AZ32" s="307"/>
      <c r="BA32" s="307"/>
      <c r="BB32" s="307"/>
      <c r="BC32" s="307"/>
      <c r="BD32" s="422"/>
      <c r="BE32" s="423"/>
      <c r="BF32" s="435" t="s">
        <v>137</v>
      </c>
      <c r="BG32" s="436"/>
      <c r="BH32" s="307"/>
      <c r="BI32" s="307"/>
      <c r="BJ32" s="307"/>
      <c r="BK32" s="307"/>
      <c r="BL32" s="422"/>
      <c r="BM32" s="423"/>
      <c r="BN32" s="435" t="s">
        <v>137</v>
      </c>
      <c r="BO32" s="436"/>
      <c r="BP32" s="307"/>
      <c r="BQ32" s="307"/>
      <c r="BR32" s="307"/>
      <c r="BS32" s="307"/>
      <c r="BT32" s="422"/>
      <c r="BU32" s="423"/>
    </row>
    <row r="33" spans="1:73" x14ac:dyDescent="0.2">
      <c r="A33" s="193">
        <v>20</v>
      </c>
      <c r="B33" s="435" t="s">
        <v>179</v>
      </c>
      <c r="C33" s="436"/>
      <c r="D33" s="436"/>
      <c r="E33" s="436"/>
      <c r="F33" s="436"/>
      <c r="G33" s="436"/>
      <c r="H33" s="439">
        <v>1300</v>
      </c>
      <c r="I33" s="440"/>
      <c r="J33" s="435" t="s">
        <v>138</v>
      </c>
      <c r="K33" s="436"/>
      <c r="L33" s="307"/>
      <c r="M33" s="307"/>
      <c r="N33" s="307"/>
      <c r="O33" s="307"/>
      <c r="P33" s="422"/>
      <c r="Q33" s="423"/>
      <c r="R33" s="435" t="s">
        <v>138</v>
      </c>
      <c r="S33" s="436"/>
      <c r="T33" s="307"/>
      <c r="U33" s="307"/>
      <c r="V33" s="307"/>
      <c r="W33" s="307"/>
      <c r="X33" s="422"/>
      <c r="Y33" s="423"/>
      <c r="Z33" s="436" t="s">
        <v>138</v>
      </c>
      <c r="AA33" s="436"/>
      <c r="AB33" s="307"/>
      <c r="AC33" s="307"/>
      <c r="AD33" s="307"/>
      <c r="AE33" s="307"/>
      <c r="AF33" s="422"/>
      <c r="AG33" s="423"/>
      <c r="AH33" s="435" t="s">
        <v>138</v>
      </c>
      <c r="AI33" s="436"/>
      <c r="AJ33" s="307"/>
      <c r="AK33" s="307"/>
      <c r="AL33" s="307"/>
      <c r="AM33" s="307"/>
      <c r="AN33" s="422"/>
      <c r="AO33" s="423"/>
      <c r="AP33" s="435" t="s">
        <v>138</v>
      </c>
      <c r="AQ33" s="436"/>
      <c r="AR33" s="307"/>
      <c r="AS33" s="307"/>
      <c r="AT33" s="307"/>
      <c r="AU33" s="307"/>
      <c r="AV33" s="422"/>
      <c r="AW33" s="423"/>
      <c r="AX33" s="436" t="s">
        <v>138</v>
      </c>
      <c r="AY33" s="436"/>
      <c r="AZ33" s="307"/>
      <c r="BA33" s="307"/>
      <c r="BB33" s="307"/>
      <c r="BC33" s="307"/>
      <c r="BD33" s="422"/>
      <c r="BE33" s="423"/>
      <c r="BF33" s="435" t="s">
        <v>138</v>
      </c>
      <c r="BG33" s="436"/>
      <c r="BH33" s="307"/>
      <c r="BI33" s="307"/>
      <c r="BJ33" s="307"/>
      <c r="BK33" s="307"/>
      <c r="BL33" s="422"/>
      <c r="BM33" s="423"/>
      <c r="BN33" s="435" t="s">
        <v>138</v>
      </c>
      <c r="BO33" s="436"/>
      <c r="BP33" s="307"/>
      <c r="BQ33" s="307"/>
      <c r="BR33" s="307"/>
      <c r="BS33" s="307"/>
      <c r="BT33" s="422"/>
      <c r="BU33" s="423"/>
    </row>
    <row r="34" spans="1:73" x14ac:dyDescent="0.2">
      <c r="A34" s="193">
        <v>21</v>
      </c>
      <c r="B34" s="435" t="s">
        <v>180</v>
      </c>
      <c r="C34" s="436"/>
      <c r="D34" s="436"/>
      <c r="E34" s="436"/>
      <c r="F34" s="436"/>
      <c r="G34" s="436"/>
      <c r="H34" s="439">
        <v>1800</v>
      </c>
      <c r="I34" s="440"/>
      <c r="J34" s="435" t="s">
        <v>139</v>
      </c>
      <c r="K34" s="436"/>
      <c r="L34" s="307"/>
      <c r="M34" s="307"/>
      <c r="N34" s="307"/>
      <c r="O34" s="307"/>
      <c r="P34" s="422"/>
      <c r="Q34" s="423"/>
      <c r="R34" s="435" t="s">
        <v>139</v>
      </c>
      <c r="S34" s="436"/>
      <c r="T34" s="307"/>
      <c r="U34" s="307"/>
      <c r="V34" s="307"/>
      <c r="W34" s="307"/>
      <c r="X34" s="422"/>
      <c r="Y34" s="423"/>
      <c r="Z34" s="436" t="s">
        <v>139</v>
      </c>
      <c r="AA34" s="436"/>
      <c r="AB34" s="307"/>
      <c r="AC34" s="307"/>
      <c r="AD34" s="307"/>
      <c r="AE34" s="307"/>
      <c r="AF34" s="422"/>
      <c r="AG34" s="423"/>
      <c r="AH34" s="435" t="s">
        <v>139</v>
      </c>
      <c r="AI34" s="436"/>
      <c r="AJ34" s="307"/>
      <c r="AK34" s="307"/>
      <c r="AL34" s="307"/>
      <c r="AM34" s="307"/>
      <c r="AN34" s="422"/>
      <c r="AO34" s="423"/>
      <c r="AP34" s="435" t="s">
        <v>139</v>
      </c>
      <c r="AQ34" s="436"/>
      <c r="AR34" s="307"/>
      <c r="AS34" s="307"/>
      <c r="AT34" s="307"/>
      <c r="AU34" s="307"/>
      <c r="AV34" s="422"/>
      <c r="AW34" s="423"/>
      <c r="AX34" s="436" t="s">
        <v>139</v>
      </c>
      <c r="AY34" s="436"/>
      <c r="AZ34" s="307"/>
      <c r="BA34" s="307"/>
      <c r="BB34" s="307"/>
      <c r="BC34" s="307"/>
      <c r="BD34" s="422"/>
      <c r="BE34" s="423"/>
      <c r="BF34" s="435" t="s">
        <v>139</v>
      </c>
      <c r="BG34" s="436"/>
      <c r="BH34" s="307"/>
      <c r="BI34" s="307"/>
      <c r="BJ34" s="307"/>
      <c r="BK34" s="307"/>
      <c r="BL34" s="422"/>
      <c r="BM34" s="423"/>
      <c r="BN34" s="435" t="s">
        <v>139</v>
      </c>
      <c r="BO34" s="436"/>
      <c r="BP34" s="307"/>
      <c r="BQ34" s="307"/>
      <c r="BR34" s="307"/>
      <c r="BS34" s="307"/>
      <c r="BT34" s="422"/>
      <c r="BU34" s="423"/>
    </row>
    <row r="35" spans="1:73" x14ac:dyDescent="0.2">
      <c r="A35" s="193">
        <v>22</v>
      </c>
      <c r="B35" s="445" t="s">
        <v>181</v>
      </c>
      <c r="C35" s="446"/>
      <c r="D35" s="446"/>
      <c r="E35" s="446"/>
      <c r="F35" s="446"/>
      <c r="G35" s="446"/>
      <c r="H35" s="439">
        <v>2800</v>
      </c>
      <c r="I35" s="440"/>
      <c r="J35" s="445" t="s">
        <v>140</v>
      </c>
      <c r="K35" s="446"/>
      <c r="L35" s="307"/>
      <c r="M35" s="307"/>
      <c r="N35" s="309"/>
      <c r="O35" s="309"/>
      <c r="P35" s="422"/>
      <c r="Q35" s="423"/>
      <c r="R35" s="445" t="s">
        <v>140</v>
      </c>
      <c r="S35" s="446"/>
      <c r="T35" s="307"/>
      <c r="U35" s="307"/>
      <c r="V35" s="309"/>
      <c r="W35" s="309"/>
      <c r="X35" s="422"/>
      <c r="Y35" s="423"/>
      <c r="Z35" s="446" t="s">
        <v>140</v>
      </c>
      <c r="AA35" s="446"/>
      <c r="AB35" s="307"/>
      <c r="AC35" s="307"/>
      <c r="AD35" s="309"/>
      <c r="AE35" s="309"/>
      <c r="AF35" s="422"/>
      <c r="AG35" s="423"/>
      <c r="AH35" s="445" t="s">
        <v>140</v>
      </c>
      <c r="AI35" s="446"/>
      <c r="AJ35" s="307"/>
      <c r="AK35" s="307"/>
      <c r="AL35" s="309"/>
      <c r="AM35" s="309"/>
      <c r="AN35" s="422"/>
      <c r="AO35" s="423"/>
      <c r="AP35" s="445" t="s">
        <v>140</v>
      </c>
      <c r="AQ35" s="446"/>
      <c r="AR35" s="307"/>
      <c r="AS35" s="307"/>
      <c r="AT35" s="309"/>
      <c r="AU35" s="309"/>
      <c r="AV35" s="422"/>
      <c r="AW35" s="423"/>
      <c r="AX35" s="446" t="s">
        <v>140</v>
      </c>
      <c r="AY35" s="446"/>
      <c r="AZ35" s="307"/>
      <c r="BA35" s="307"/>
      <c r="BB35" s="309"/>
      <c r="BC35" s="309"/>
      <c r="BD35" s="422"/>
      <c r="BE35" s="423"/>
      <c r="BF35" s="445" t="s">
        <v>140</v>
      </c>
      <c r="BG35" s="446"/>
      <c r="BH35" s="307"/>
      <c r="BI35" s="307"/>
      <c r="BJ35" s="309"/>
      <c r="BK35" s="309"/>
      <c r="BL35" s="422"/>
      <c r="BM35" s="423"/>
      <c r="BN35" s="445" t="s">
        <v>140</v>
      </c>
      <c r="BO35" s="446"/>
      <c r="BP35" s="307"/>
      <c r="BQ35" s="307"/>
      <c r="BR35" s="309"/>
      <c r="BS35" s="309"/>
      <c r="BT35" s="422"/>
      <c r="BU35" s="423"/>
    </row>
    <row r="36" spans="1:73" ht="15.75" thickBot="1" x14ac:dyDescent="0.25">
      <c r="A36" s="208">
        <v>23</v>
      </c>
      <c r="B36" s="441" t="s">
        <v>182</v>
      </c>
      <c r="C36" s="442"/>
      <c r="D36" s="442"/>
      <c r="E36" s="442"/>
      <c r="F36" s="442"/>
      <c r="G36" s="442"/>
      <c r="H36" s="443">
        <v>10000</v>
      </c>
      <c r="I36" s="444"/>
      <c r="J36" s="441" t="s">
        <v>141</v>
      </c>
      <c r="K36" s="442"/>
      <c r="L36" s="308"/>
      <c r="M36" s="308"/>
      <c r="N36" s="308"/>
      <c r="O36" s="308"/>
      <c r="P36" s="447"/>
      <c r="Q36" s="448"/>
      <c r="R36" s="441" t="s">
        <v>141</v>
      </c>
      <c r="S36" s="442"/>
      <c r="T36" s="308"/>
      <c r="U36" s="308"/>
      <c r="V36" s="308"/>
      <c r="W36" s="308"/>
      <c r="X36" s="447"/>
      <c r="Y36" s="448"/>
      <c r="Z36" s="442" t="s">
        <v>141</v>
      </c>
      <c r="AA36" s="442"/>
      <c r="AB36" s="308"/>
      <c r="AC36" s="308"/>
      <c r="AD36" s="308"/>
      <c r="AE36" s="308"/>
      <c r="AF36" s="447"/>
      <c r="AG36" s="448"/>
      <c r="AH36" s="441" t="s">
        <v>141</v>
      </c>
      <c r="AI36" s="442"/>
      <c r="AJ36" s="308"/>
      <c r="AK36" s="308"/>
      <c r="AL36" s="308"/>
      <c r="AM36" s="308"/>
      <c r="AN36" s="447"/>
      <c r="AO36" s="448"/>
      <c r="AP36" s="441" t="s">
        <v>141</v>
      </c>
      <c r="AQ36" s="442"/>
      <c r="AR36" s="308"/>
      <c r="AS36" s="308"/>
      <c r="AT36" s="308"/>
      <c r="AU36" s="308"/>
      <c r="AV36" s="447"/>
      <c r="AW36" s="448"/>
      <c r="AX36" s="442" t="s">
        <v>141</v>
      </c>
      <c r="AY36" s="442"/>
      <c r="AZ36" s="308"/>
      <c r="BA36" s="308"/>
      <c r="BB36" s="308"/>
      <c r="BC36" s="308"/>
      <c r="BD36" s="447"/>
      <c r="BE36" s="448"/>
      <c r="BF36" s="441" t="s">
        <v>141</v>
      </c>
      <c r="BG36" s="442"/>
      <c r="BH36" s="308"/>
      <c r="BI36" s="308"/>
      <c r="BJ36" s="308"/>
      <c r="BK36" s="308"/>
      <c r="BL36" s="447"/>
      <c r="BM36" s="448"/>
      <c r="BN36" s="441" t="s">
        <v>141</v>
      </c>
      <c r="BO36" s="442"/>
      <c r="BP36" s="308"/>
      <c r="BQ36" s="308"/>
      <c r="BR36" s="308"/>
      <c r="BS36" s="308"/>
      <c r="BT36" s="447"/>
      <c r="BU36" s="448"/>
    </row>
  </sheetData>
  <sheetProtection password="C77D" sheet="1" objects="1" scenarios="1" selectLockedCells="1"/>
  <mergeCells count="374">
    <mergeCell ref="BT36:BU36"/>
    <mergeCell ref="BN31:BO31"/>
    <mergeCell ref="BN36:BO36"/>
    <mergeCell ref="BN35:BO35"/>
    <mergeCell ref="BN33:BO33"/>
    <mergeCell ref="BN30:BO30"/>
    <mergeCell ref="BN32:BO32"/>
    <mergeCell ref="BT30:BU30"/>
    <mergeCell ref="BT31:BU31"/>
    <mergeCell ref="BT32:BU32"/>
    <mergeCell ref="BT33:BU33"/>
    <mergeCell ref="BT34:BU34"/>
    <mergeCell ref="BT35:BU35"/>
    <mergeCell ref="BL31:BM31"/>
    <mergeCell ref="BL32:BM32"/>
    <mergeCell ref="BL33:BM33"/>
    <mergeCell ref="BL34:BM34"/>
    <mergeCell ref="BL35:BM35"/>
    <mergeCell ref="BN34:BO34"/>
    <mergeCell ref="AX31:AY31"/>
    <mergeCell ref="BL36:BM36"/>
    <mergeCell ref="BN25:BS25"/>
    <mergeCell ref="BD33:BE33"/>
    <mergeCell ref="BD34:BE34"/>
    <mergeCell ref="BD35:BE35"/>
    <mergeCell ref="BD36:BE36"/>
    <mergeCell ref="AH32:AI32"/>
    <mergeCell ref="AH30:AI30"/>
    <mergeCell ref="AV30:AW30"/>
    <mergeCell ref="AP35:AQ35"/>
    <mergeCell ref="AP34:AQ34"/>
    <mergeCell ref="AH33:AI33"/>
    <mergeCell ref="AH31:AI31"/>
    <mergeCell ref="AP30:AQ30"/>
    <mergeCell ref="AV35:AW35"/>
    <mergeCell ref="BN22:BS22"/>
    <mergeCell ref="BL26:BM26"/>
    <mergeCell ref="BG27:BK27"/>
    <mergeCell ref="BL27:BM27"/>
    <mergeCell ref="BG28:BK28"/>
    <mergeCell ref="AH34:AI34"/>
    <mergeCell ref="BD28:BE28"/>
    <mergeCell ref="AN30:AO30"/>
    <mergeCell ref="AN31:AO31"/>
    <mergeCell ref="AN32:AO32"/>
    <mergeCell ref="AX34:AY34"/>
    <mergeCell ref="AV31:AW31"/>
    <mergeCell ref="AV32:AW32"/>
    <mergeCell ref="AV33:AW33"/>
    <mergeCell ref="AV34:AW34"/>
    <mergeCell ref="BF30:BG30"/>
    <mergeCell ref="BL30:BM30"/>
    <mergeCell ref="BN24:BS24"/>
    <mergeCell ref="BF22:BK22"/>
    <mergeCell ref="BL22:BM22"/>
    <mergeCell ref="BD22:BE22"/>
    <mergeCell ref="BD30:BE30"/>
    <mergeCell ref="BD31:BE31"/>
    <mergeCell ref="BD32:BE32"/>
    <mergeCell ref="AF36:AG36"/>
    <mergeCell ref="AH36:AI36"/>
    <mergeCell ref="AP36:AQ36"/>
    <mergeCell ref="AX36:AY36"/>
    <mergeCell ref="BF36:BG36"/>
    <mergeCell ref="BF35:BG35"/>
    <mergeCell ref="AN35:AO35"/>
    <mergeCell ref="AN36:AO36"/>
    <mergeCell ref="AN34:AO34"/>
    <mergeCell ref="AX35:AY35"/>
    <mergeCell ref="AV36:AW36"/>
    <mergeCell ref="R33:S33"/>
    <mergeCell ref="Z33:AA33"/>
    <mergeCell ref="BF33:BG33"/>
    <mergeCell ref="X33:Y33"/>
    <mergeCell ref="AP33:AQ33"/>
    <mergeCell ref="AX33:AY33"/>
    <mergeCell ref="P33:Q33"/>
    <mergeCell ref="AN33:AO33"/>
    <mergeCell ref="B36:G36"/>
    <mergeCell ref="H36:I36"/>
    <mergeCell ref="J36:K36"/>
    <mergeCell ref="R36:S36"/>
    <mergeCell ref="Z36:AA36"/>
    <mergeCell ref="AH35:AI35"/>
    <mergeCell ref="B35:G35"/>
    <mergeCell ref="H35:I35"/>
    <mergeCell ref="J35:K35"/>
    <mergeCell ref="R35:S35"/>
    <mergeCell ref="Z35:AA35"/>
    <mergeCell ref="P35:Q35"/>
    <mergeCell ref="P36:Q36"/>
    <mergeCell ref="X35:Y35"/>
    <mergeCell ref="X36:Y36"/>
    <mergeCell ref="AF35:AG35"/>
    <mergeCell ref="AF31:AG31"/>
    <mergeCell ref="P31:Q31"/>
    <mergeCell ref="BF31:BG31"/>
    <mergeCell ref="X31:Y31"/>
    <mergeCell ref="AP31:AQ31"/>
    <mergeCell ref="X32:Y32"/>
    <mergeCell ref="B34:G34"/>
    <mergeCell ref="H34:I34"/>
    <mergeCell ref="J34:K34"/>
    <mergeCell ref="R34:S34"/>
    <mergeCell ref="Z34:AA34"/>
    <mergeCell ref="P32:Q32"/>
    <mergeCell ref="B33:G33"/>
    <mergeCell ref="H33:I33"/>
    <mergeCell ref="J33:K33"/>
    <mergeCell ref="AF32:AG32"/>
    <mergeCell ref="P34:Q34"/>
    <mergeCell ref="AF33:AG33"/>
    <mergeCell ref="AF34:AG34"/>
    <mergeCell ref="BF34:BG34"/>
    <mergeCell ref="X34:Y34"/>
    <mergeCell ref="AX32:AY32"/>
    <mergeCell ref="BF32:BG32"/>
    <mergeCell ref="AP32:AQ32"/>
    <mergeCell ref="B32:G32"/>
    <mergeCell ref="H32:I32"/>
    <mergeCell ref="J32:K32"/>
    <mergeCell ref="R32:S32"/>
    <mergeCell ref="Z32:AA32"/>
    <mergeCell ref="B31:G31"/>
    <mergeCell ref="H31:I31"/>
    <mergeCell ref="J31:K31"/>
    <mergeCell ref="R31:S31"/>
    <mergeCell ref="Z31:AA31"/>
    <mergeCell ref="B30:G30"/>
    <mergeCell ref="H30:I30"/>
    <mergeCell ref="J30:K30"/>
    <mergeCell ref="R30:S30"/>
    <mergeCell ref="Z30:AA30"/>
    <mergeCell ref="AX30:AY30"/>
    <mergeCell ref="AF30:AG30"/>
    <mergeCell ref="P30:Q30"/>
    <mergeCell ref="X30:Y30"/>
    <mergeCell ref="BT28:BU28"/>
    <mergeCell ref="AN28:AO28"/>
    <mergeCell ref="AQ28:AU28"/>
    <mergeCell ref="AV28:AW28"/>
    <mergeCell ref="AY28:BC28"/>
    <mergeCell ref="BO28:BS28"/>
    <mergeCell ref="BL28:BM28"/>
    <mergeCell ref="BD26:BE26"/>
    <mergeCell ref="BO26:BS26"/>
    <mergeCell ref="BT26:BU26"/>
    <mergeCell ref="AN26:AO26"/>
    <mergeCell ref="AQ26:AU26"/>
    <mergeCell ref="AV26:AW26"/>
    <mergeCell ref="AY26:BC26"/>
    <mergeCell ref="BD27:BE27"/>
    <mergeCell ref="BO27:BS27"/>
    <mergeCell ref="BT27:BU27"/>
    <mergeCell ref="AN27:AO27"/>
    <mergeCell ref="AQ27:AU27"/>
    <mergeCell ref="AV27:AW27"/>
    <mergeCell ref="AY27:BC27"/>
    <mergeCell ref="BG26:BK26"/>
    <mergeCell ref="C27:G27"/>
    <mergeCell ref="H27:I27"/>
    <mergeCell ref="K27:O27"/>
    <mergeCell ref="P27:Q27"/>
    <mergeCell ref="S27:W27"/>
    <mergeCell ref="X27:Y27"/>
    <mergeCell ref="AA27:AE27"/>
    <mergeCell ref="AF27:AG27"/>
    <mergeCell ref="AI27:AM27"/>
    <mergeCell ref="AF28:AG28"/>
    <mergeCell ref="AI28:AM28"/>
    <mergeCell ref="C28:G28"/>
    <mergeCell ref="H28:I28"/>
    <mergeCell ref="K28:O28"/>
    <mergeCell ref="P28:Q28"/>
    <mergeCell ref="S28:W28"/>
    <mergeCell ref="X28:Y28"/>
    <mergeCell ref="AA28:AE28"/>
    <mergeCell ref="C26:G26"/>
    <mergeCell ref="H26:I26"/>
    <mergeCell ref="K26:O26"/>
    <mergeCell ref="P26:Q26"/>
    <mergeCell ref="S26:W26"/>
    <mergeCell ref="X26:Y26"/>
    <mergeCell ref="AA26:AE26"/>
    <mergeCell ref="AF25:AG25"/>
    <mergeCell ref="AH25:AM25"/>
    <mergeCell ref="AF26:AG26"/>
    <mergeCell ref="AI26:AM26"/>
    <mergeCell ref="BT25:BU25"/>
    <mergeCell ref="AN25:AO25"/>
    <mergeCell ref="AP25:AU25"/>
    <mergeCell ref="AV25:AW25"/>
    <mergeCell ref="B24:G24"/>
    <mergeCell ref="H24:I24"/>
    <mergeCell ref="J24:O24"/>
    <mergeCell ref="BF24:BK24"/>
    <mergeCell ref="BL24:BM24"/>
    <mergeCell ref="BF25:BK25"/>
    <mergeCell ref="BL25:BM25"/>
    <mergeCell ref="B25:G25"/>
    <mergeCell ref="H25:I25"/>
    <mergeCell ref="J25:O25"/>
    <mergeCell ref="P25:Q25"/>
    <mergeCell ref="R25:W25"/>
    <mergeCell ref="X25:Y25"/>
    <mergeCell ref="Z25:AE25"/>
    <mergeCell ref="BD25:BE25"/>
    <mergeCell ref="AF24:AG24"/>
    <mergeCell ref="AH24:AM24"/>
    <mergeCell ref="Z24:AE24"/>
    <mergeCell ref="AX25:BC25"/>
    <mergeCell ref="BD24:BE24"/>
    <mergeCell ref="BT24:BU24"/>
    <mergeCell ref="AN24:AO24"/>
    <mergeCell ref="AP24:AU24"/>
    <mergeCell ref="AV24:AW24"/>
    <mergeCell ref="AX24:BC24"/>
    <mergeCell ref="AF23:AG23"/>
    <mergeCell ref="AH23:AM23"/>
    <mergeCell ref="BD23:BE23"/>
    <mergeCell ref="BN23:BS23"/>
    <mergeCell ref="BT23:BU23"/>
    <mergeCell ref="AN23:AO23"/>
    <mergeCell ref="AP23:AU23"/>
    <mergeCell ref="AV23:AW23"/>
    <mergeCell ref="AX23:BC23"/>
    <mergeCell ref="B23:G23"/>
    <mergeCell ref="H23:I23"/>
    <mergeCell ref="J23:O23"/>
    <mergeCell ref="P23:Q23"/>
    <mergeCell ref="R23:W23"/>
    <mergeCell ref="X23:Y23"/>
    <mergeCell ref="BF23:BK23"/>
    <mergeCell ref="BL23:BM23"/>
    <mergeCell ref="P24:Q24"/>
    <mergeCell ref="R24:W24"/>
    <mergeCell ref="X24:Y24"/>
    <mergeCell ref="Z23:AE23"/>
    <mergeCell ref="AF20:AG20"/>
    <mergeCell ref="AN20:AO20"/>
    <mergeCell ref="BD21:BE21"/>
    <mergeCell ref="BN21:BS21"/>
    <mergeCell ref="BT21:BU21"/>
    <mergeCell ref="AN21:AO21"/>
    <mergeCell ref="AP21:AU21"/>
    <mergeCell ref="AV21:AW21"/>
    <mergeCell ref="AX21:BC21"/>
    <mergeCell ref="BL20:BM20"/>
    <mergeCell ref="BF21:BK21"/>
    <mergeCell ref="BL21:BM21"/>
    <mergeCell ref="BT22:BU22"/>
    <mergeCell ref="AN22:AO22"/>
    <mergeCell ref="AP22:AU22"/>
    <mergeCell ref="AV22:AW22"/>
    <mergeCell ref="AX22:BC22"/>
    <mergeCell ref="AV20:AW20"/>
    <mergeCell ref="B21:G21"/>
    <mergeCell ref="H21:I21"/>
    <mergeCell ref="J21:O21"/>
    <mergeCell ref="P21:Q21"/>
    <mergeCell ref="R21:W21"/>
    <mergeCell ref="X21:Y21"/>
    <mergeCell ref="Z21:AE21"/>
    <mergeCell ref="AF22:AG22"/>
    <mergeCell ref="AH22:AM22"/>
    <mergeCell ref="P22:Q22"/>
    <mergeCell ref="R22:W22"/>
    <mergeCell ref="X22:Y22"/>
    <mergeCell ref="Z22:AE22"/>
    <mergeCell ref="AF21:AG21"/>
    <mergeCell ref="AH21:AM21"/>
    <mergeCell ref="B22:G22"/>
    <mergeCell ref="H22:I22"/>
    <mergeCell ref="J22:O22"/>
    <mergeCell ref="B20:G20"/>
    <mergeCell ref="H20:I20"/>
    <mergeCell ref="P20:Q20"/>
    <mergeCell ref="X20:Y20"/>
    <mergeCell ref="BD12:BE12"/>
    <mergeCell ref="BT12:BU12"/>
    <mergeCell ref="H19:I19"/>
    <mergeCell ref="P19:Q19"/>
    <mergeCell ref="X19:Y19"/>
    <mergeCell ref="AF19:AG19"/>
    <mergeCell ref="AN19:AO19"/>
    <mergeCell ref="AV19:AW19"/>
    <mergeCell ref="BD19:BE19"/>
    <mergeCell ref="BT19:BU19"/>
    <mergeCell ref="H12:I12"/>
    <mergeCell ref="P12:Q12"/>
    <mergeCell ref="X12:Y12"/>
    <mergeCell ref="AF12:AG12"/>
    <mergeCell ref="AN12:AO12"/>
    <mergeCell ref="AV12:AW12"/>
    <mergeCell ref="BL19:BM19"/>
    <mergeCell ref="BL12:BM12"/>
    <mergeCell ref="BD20:BE20"/>
    <mergeCell ref="BT20:BU20"/>
    <mergeCell ref="BT10:BU10"/>
    <mergeCell ref="BD10:BE10"/>
    <mergeCell ref="H11:I11"/>
    <mergeCell ref="P11:Q11"/>
    <mergeCell ref="X11:Y11"/>
    <mergeCell ref="AF11:AG11"/>
    <mergeCell ref="AN11:AO11"/>
    <mergeCell ref="AV11:AW11"/>
    <mergeCell ref="BD11:BE11"/>
    <mergeCell ref="BT11:BU11"/>
    <mergeCell ref="BL10:BM10"/>
    <mergeCell ref="BL11:BM11"/>
    <mergeCell ref="H10:I10"/>
    <mergeCell ref="P10:Q10"/>
    <mergeCell ref="X10:Y10"/>
    <mergeCell ref="AF10:AG10"/>
    <mergeCell ref="AN10:AO10"/>
    <mergeCell ref="AV10:AW10"/>
    <mergeCell ref="AN8:AO8"/>
    <mergeCell ref="AT8:AU8"/>
    <mergeCell ref="AV8:AW8"/>
    <mergeCell ref="BB8:BC8"/>
    <mergeCell ref="BD8:BE8"/>
    <mergeCell ref="BT7:BU7"/>
    <mergeCell ref="AN7:AO7"/>
    <mergeCell ref="AT7:AU7"/>
    <mergeCell ref="AV7:AW7"/>
    <mergeCell ref="BB7:BC7"/>
    <mergeCell ref="BT8:BU8"/>
    <mergeCell ref="BJ8:BK8"/>
    <mergeCell ref="BL8:BM8"/>
    <mergeCell ref="BR8:BS8"/>
    <mergeCell ref="BJ7:BK7"/>
    <mergeCell ref="BL7:BM7"/>
    <mergeCell ref="BD7:BE7"/>
    <mergeCell ref="BR7:BS7"/>
    <mergeCell ref="F8:G8"/>
    <mergeCell ref="H8:I8"/>
    <mergeCell ref="N8:O8"/>
    <mergeCell ref="P8:Q8"/>
    <mergeCell ref="V8:W8"/>
    <mergeCell ref="X8:Y8"/>
    <mergeCell ref="AD8:AE8"/>
    <mergeCell ref="AF7:AG7"/>
    <mergeCell ref="AL7:AM7"/>
    <mergeCell ref="F7:G7"/>
    <mergeCell ref="H7:I7"/>
    <mergeCell ref="N7:O7"/>
    <mergeCell ref="P7:Q7"/>
    <mergeCell ref="V7:W7"/>
    <mergeCell ref="X7:Y7"/>
    <mergeCell ref="AD7:AE7"/>
    <mergeCell ref="AF8:AG8"/>
    <mergeCell ref="AL8:AM8"/>
    <mergeCell ref="AH1:BU1"/>
    <mergeCell ref="C6:I6"/>
    <mergeCell ref="K6:Q6"/>
    <mergeCell ref="S6:Y6"/>
    <mergeCell ref="AA6:AG6"/>
    <mergeCell ref="AI6:AO6"/>
    <mergeCell ref="B4:I4"/>
    <mergeCell ref="J4:Q4"/>
    <mergeCell ref="R4:Y4"/>
    <mergeCell ref="Z4:AG4"/>
    <mergeCell ref="AH4:AO4"/>
    <mergeCell ref="AP4:AW4"/>
    <mergeCell ref="AX4:BE4"/>
    <mergeCell ref="BN4:BU4"/>
    <mergeCell ref="AQ6:AW6"/>
    <mergeCell ref="AY6:BE6"/>
    <mergeCell ref="BO6:BU6"/>
    <mergeCell ref="Z2:AW3"/>
    <mergeCell ref="AX2:BU3"/>
    <mergeCell ref="B2:Y3"/>
    <mergeCell ref="BF4:BM4"/>
    <mergeCell ref="BG6:BM6"/>
  </mergeCells>
  <printOptions horizontalCentered="1"/>
  <pageMargins left="0.25" right="0.25" top="0.65" bottom="0.65" header="0.3" footer="0.3"/>
  <pageSetup scale="80" orientation="landscape" r:id="rId1"/>
  <headerFooter>
    <oddHeader>&amp;C&amp;"Times New Roman,Bold"&amp;11Arizona Department of Child Safety
Provider Rates - Provider Survey&amp;R&amp;"Times New Roman,Regular"Page &amp;P of &amp;N</oddHeader>
    <oddFooter>&amp;L&amp;"Times New Roman,Regular"Questions? Contact Stephen Pawlowski with Burns &amp;&amp; Associates, Inc. at (602) 241-8519 or spawlowski@burnshealthpolicy.com&amp;R&amp;"Times New Roman,Regular" printed &amp;D</oddFooter>
  </headerFooter>
  <colBreaks count="2" manualBreakCount="2">
    <brk id="25" max="37" man="1"/>
    <brk id="49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U39"/>
  <sheetViews>
    <sheetView view="pageBreakPreview" topLeftCell="A13" zoomScaleNormal="100" zoomScaleSheetLayoutView="100" workbookViewId="0">
      <selection activeCell="X28" sqref="X28:Y28"/>
    </sheetView>
  </sheetViews>
  <sheetFormatPr defaultRowHeight="15" x14ac:dyDescent="0.2"/>
  <cols>
    <col min="1" max="1" width="5" style="6" customWidth="1"/>
    <col min="2" max="2" width="20" style="55" customWidth="1"/>
    <col min="3" max="9" width="5.28515625" style="55" customWidth="1"/>
    <col min="10" max="10" width="16.7109375" style="55" customWidth="1"/>
    <col min="11" max="17" width="5.28515625" style="55" customWidth="1"/>
    <col min="18" max="18" width="16.7109375" style="55" customWidth="1"/>
    <col min="19" max="25" width="5.28515625" style="55" customWidth="1"/>
    <col min="26" max="26" width="16.7109375" style="55" customWidth="1"/>
    <col min="27" max="33" width="5.28515625" style="55" customWidth="1"/>
    <col min="34" max="34" width="16.7109375" style="55" customWidth="1"/>
    <col min="35" max="41" width="5.28515625" style="55" customWidth="1"/>
    <col min="42" max="42" width="16.7109375" style="55" customWidth="1"/>
    <col min="43" max="49" width="5.28515625" style="55" customWidth="1"/>
    <col min="50" max="50" width="16.7109375" style="55" customWidth="1"/>
    <col min="51" max="57" width="5.28515625" style="55" customWidth="1"/>
    <col min="58" max="58" width="16.7109375" style="55" customWidth="1"/>
    <col min="59" max="65" width="5.28515625" style="55" customWidth="1"/>
    <col min="66" max="66" width="16.7109375" style="55" customWidth="1"/>
    <col min="67" max="73" width="5.28515625" style="55" customWidth="1"/>
    <col min="74" max="16384" width="9.140625" style="55"/>
  </cols>
  <sheetData>
    <row r="1" spans="1:73" ht="15" customHeight="1" x14ac:dyDescent="0.2">
      <c r="A1" s="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</row>
    <row r="2" spans="1:73" ht="13.5" customHeight="1" x14ac:dyDescent="0.2">
      <c r="B2" s="401" t="s">
        <v>258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 t="s">
        <v>258</v>
      </c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 t="s">
        <v>258</v>
      </c>
      <c r="AY2" s="401"/>
      <c r="AZ2" s="401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1"/>
      <c r="BL2" s="401"/>
      <c r="BM2" s="401"/>
      <c r="BN2" s="401"/>
      <c r="BO2" s="401"/>
      <c r="BP2" s="401"/>
      <c r="BQ2" s="401"/>
      <c r="BR2" s="401"/>
      <c r="BS2" s="401"/>
      <c r="BT2" s="401"/>
      <c r="BU2" s="401"/>
    </row>
    <row r="3" spans="1:73" ht="14.25" customHeight="1" thickBot="1" x14ac:dyDescent="0.25">
      <c r="A3" s="306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2"/>
      <c r="BU3" s="402"/>
    </row>
    <row r="4" spans="1:73" x14ac:dyDescent="0.2">
      <c r="A4" s="278"/>
      <c r="B4" s="399" t="s">
        <v>106</v>
      </c>
      <c r="C4" s="399"/>
      <c r="D4" s="399"/>
      <c r="E4" s="399"/>
      <c r="F4" s="399"/>
      <c r="G4" s="399"/>
      <c r="H4" s="399"/>
      <c r="I4" s="399"/>
      <c r="J4" s="399" t="s">
        <v>107</v>
      </c>
      <c r="K4" s="399"/>
      <c r="L4" s="399"/>
      <c r="M4" s="399"/>
      <c r="N4" s="399"/>
      <c r="O4" s="399"/>
      <c r="P4" s="399"/>
      <c r="Q4" s="399"/>
      <c r="R4" s="399" t="s">
        <v>108</v>
      </c>
      <c r="S4" s="399"/>
      <c r="T4" s="399"/>
      <c r="U4" s="399"/>
      <c r="V4" s="399"/>
      <c r="W4" s="399"/>
      <c r="X4" s="399"/>
      <c r="Y4" s="399"/>
      <c r="Z4" s="400" t="s">
        <v>109</v>
      </c>
      <c r="AA4" s="399"/>
      <c r="AB4" s="399"/>
      <c r="AC4" s="399"/>
      <c r="AD4" s="399"/>
      <c r="AE4" s="399"/>
      <c r="AF4" s="399"/>
      <c r="AG4" s="399"/>
      <c r="AH4" s="399" t="s">
        <v>110</v>
      </c>
      <c r="AI4" s="399"/>
      <c r="AJ4" s="399"/>
      <c r="AK4" s="399"/>
      <c r="AL4" s="399"/>
      <c r="AM4" s="399"/>
      <c r="AN4" s="399"/>
      <c r="AO4" s="399"/>
      <c r="AP4" s="399" t="s">
        <v>111</v>
      </c>
      <c r="AQ4" s="399"/>
      <c r="AR4" s="399"/>
      <c r="AS4" s="399"/>
      <c r="AT4" s="399"/>
      <c r="AU4" s="399"/>
      <c r="AV4" s="399"/>
      <c r="AW4" s="399"/>
      <c r="AX4" s="400" t="s">
        <v>112</v>
      </c>
      <c r="AY4" s="399"/>
      <c r="AZ4" s="399"/>
      <c r="BA4" s="399"/>
      <c r="BB4" s="399"/>
      <c r="BC4" s="399"/>
      <c r="BD4" s="399"/>
      <c r="BE4" s="399"/>
      <c r="BF4" s="399" t="s">
        <v>113</v>
      </c>
      <c r="BG4" s="399"/>
      <c r="BH4" s="399"/>
      <c r="BI4" s="399"/>
      <c r="BJ4" s="399"/>
      <c r="BK4" s="399"/>
      <c r="BL4" s="399"/>
      <c r="BM4" s="399"/>
      <c r="BN4" s="399" t="s">
        <v>206</v>
      </c>
      <c r="BO4" s="399"/>
      <c r="BP4" s="399"/>
      <c r="BQ4" s="399"/>
      <c r="BR4" s="399"/>
      <c r="BS4" s="399"/>
      <c r="BT4" s="399"/>
      <c r="BU4" s="399"/>
    </row>
    <row r="5" spans="1:73" x14ac:dyDescent="0.2">
      <c r="A5" s="193">
        <v>1</v>
      </c>
      <c r="B5" s="214" t="s">
        <v>261</v>
      </c>
      <c r="C5" s="459" t="s">
        <v>255</v>
      </c>
      <c r="D5" s="459"/>
      <c r="E5" s="459"/>
      <c r="F5" s="459"/>
      <c r="G5" s="459"/>
      <c r="H5" s="459"/>
      <c r="I5" s="460"/>
      <c r="J5" s="450" t="s">
        <v>261</v>
      </c>
      <c r="K5" s="451"/>
      <c r="L5" s="449"/>
      <c r="M5" s="449"/>
      <c r="N5" s="449"/>
      <c r="O5" s="449"/>
      <c r="P5" s="449"/>
      <c r="Q5" s="410"/>
      <c r="R5" s="450" t="s">
        <v>261</v>
      </c>
      <c r="S5" s="451"/>
      <c r="T5" s="449"/>
      <c r="U5" s="449"/>
      <c r="V5" s="449"/>
      <c r="W5" s="449"/>
      <c r="X5" s="449"/>
      <c r="Y5" s="410"/>
      <c r="Z5" s="450" t="s">
        <v>261</v>
      </c>
      <c r="AA5" s="451"/>
      <c r="AB5" s="449"/>
      <c r="AC5" s="449"/>
      <c r="AD5" s="449"/>
      <c r="AE5" s="449"/>
      <c r="AF5" s="449"/>
      <c r="AG5" s="410"/>
      <c r="AH5" s="450" t="s">
        <v>261</v>
      </c>
      <c r="AI5" s="451"/>
      <c r="AJ5" s="449"/>
      <c r="AK5" s="449"/>
      <c r="AL5" s="449"/>
      <c r="AM5" s="449"/>
      <c r="AN5" s="449"/>
      <c r="AO5" s="410"/>
      <c r="AP5" s="450" t="s">
        <v>261</v>
      </c>
      <c r="AQ5" s="451"/>
      <c r="AR5" s="449"/>
      <c r="AS5" s="449"/>
      <c r="AT5" s="449"/>
      <c r="AU5" s="449"/>
      <c r="AV5" s="449"/>
      <c r="AW5" s="410"/>
      <c r="AX5" s="450" t="s">
        <v>261</v>
      </c>
      <c r="AY5" s="451"/>
      <c r="AZ5" s="449"/>
      <c r="BA5" s="449"/>
      <c r="BB5" s="449"/>
      <c r="BC5" s="449"/>
      <c r="BD5" s="449"/>
      <c r="BE5" s="410"/>
      <c r="BF5" s="450" t="s">
        <v>261</v>
      </c>
      <c r="BG5" s="451"/>
      <c r="BH5" s="449"/>
      <c r="BI5" s="449"/>
      <c r="BJ5" s="449"/>
      <c r="BK5" s="449"/>
      <c r="BL5" s="449"/>
      <c r="BM5" s="410"/>
      <c r="BN5" s="450" t="s">
        <v>261</v>
      </c>
      <c r="BO5" s="451"/>
      <c r="BP5" s="449"/>
      <c r="BQ5" s="449"/>
      <c r="BR5" s="449"/>
      <c r="BS5" s="449"/>
      <c r="BT5" s="449"/>
      <c r="BU5" s="410"/>
    </row>
    <row r="6" spans="1:73" x14ac:dyDescent="0.2">
      <c r="A6" s="279"/>
      <c r="B6" s="186" t="s">
        <v>114</v>
      </c>
      <c r="C6" s="314"/>
      <c r="D6" s="314"/>
      <c r="E6" s="314"/>
      <c r="F6" s="314"/>
      <c r="G6" s="314"/>
      <c r="H6" s="314"/>
      <c r="I6" s="314"/>
      <c r="J6" s="186" t="s">
        <v>114</v>
      </c>
      <c r="K6" s="314"/>
      <c r="L6" s="314"/>
      <c r="M6" s="314"/>
      <c r="N6" s="314"/>
      <c r="O6" s="314"/>
      <c r="P6" s="314"/>
      <c r="Q6" s="314"/>
      <c r="R6" s="186" t="s">
        <v>114</v>
      </c>
      <c r="S6" s="314"/>
      <c r="T6" s="314"/>
      <c r="U6" s="314"/>
      <c r="V6" s="314"/>
      <c r="W6" s="314"/>
      <c r="X6" s="314"/>
      <c r="Y6" s="315"/>
      <c r="Z6" s="314" t="s">
        <v>114</v>
      </c>
      <c r="AA6" s="314"/>
      <c r="AB6" s="314"/>
      <c r="AC6" s="314"/>
      <c r="AD6" s="314"/>
      <c r="AE6" s="314"/>
      <c r="AF6" s="314"/>
      <c r="AG6" s="314"/>
      <c r="AH6" s="186" t="s">
        <v>114</v>
      </c>
      <c r="AI6" s="314"/>
      <c r="AJ6" s="314"/>
      <c r="AK6" s="314"/>
      <c r="AL6" s="314"/>
      <c r="AM6" s="314"/>
      <c r="AN6" s="314"/>
      <c r="AO6" s="314"/>
      <c r="AP6" s="186" t="s">
        <v>114</v>
      </c>
      <c r="AQ6" s="314"/>
      <c r="AR6" s="314"/>
      <c r="AS6" s="314"/>
      <c r="AT6" s="314"/>
      <c r="AU6" s="314"/>
      <c r="AV6" s="314"/>
      <c r="AW6" s="315"/>
      <c r="AX6" s="314" t="s">
        <v>114</v>
      </c>
      <c r="AY6" s="314"/>
      <c r="AZ6" s="314"/>
      <c r="BA6" s="314"/>
      <c r="BB6" s="314"/>
      <c r="BC6" s="314"/>
      <c r="BD6" s="314"/>
      <c r="BE6" s="314"/>
      <c r="BF6" s="186" t="s">
        <v>114</v>
      </c>
      <c r="BG6" s="314"/>
      <c r="BH6" s="314"/>
      <c r="BI6" s="314"/>
      <c r="BJ6" s="314"/>
      <c r="BK6" s="314"/>
      <c r="BL6" s="314"/>
      <c r="BM6" s="314"/>
      <c r="BN6" s="186" t="s">
        <v>114</v>
      </c>
      <c r="BO6" s="314"/>
      <c r="BP6" s="314"/>
      <c r="BQ6" s="314"/>
      <c r="BR6" s="314"/>
      <c r="BS6" s="314"/>
      <c r="BT6" s="314"/>
      <c r="BU6" s="315"/>
    </row>
    <row r="7" spans="1:73" ht="15" customHeight="1" x14ac:dyDescent="0.2">
      <c r="A7" s="193" t="s">
        <v>259</v>
      </c>
      <c r="B7" s="188" t="s">
        <v>32</v>
      </c>
      <c r="C7" s="395" t="s">
        <v>155</v>
      </c>
      <c r="D7" s="395"/>
      <c r="E7" s="395"/>
      <c r="F7" s="395"/>
      <c r="G7" s="395"/>
      <c r="H7" s="395"/>
      <c r="I7" s="396"/>
      <c r="J7" s="188" t="s">
        <v>32</v>
      </c>
      <c r="K7" s="409"/>
      <c r="L7" s="449"/>
      <c r="M7" s="449"/>
      <c r="N7" s="449"/>
      <c r="O7" s="449"/>
      <c r="P7" s="449"/>
      <c r="Q7" s="410"/>
      <c r="R7" s="188" t="s">
        <v>32</v>
      </c>
      <c r="S7" s="409"/>
      <c r="T7" s="449"/>
      <c r="U7" s="449"/>
      <c r="V7" s="449"/>
      <c r="W7" s="449"/>
      <c r="X7" s="449"/>
      <c r="Y7" s="410"/>
      <c r="Z7" s="312" t="s">
        <v>32</v>
      </c>
      <c r="AA7" s="409"/>
      <c r="AB7" s="449"/>
      <c r="AC7" s="449"/>
      <c r="AD7" s="449"/>
      <c r="AE7" s="449"/>
      <c r="AF7" s="449"/>
      <c r="AG7" s="410"/>
      <c r="AH7" s="188" t="s">
        <v>32</v>
      </c>
      <c r="AI7" s="409"/>
      <c r="AJ7" s="449"/>
      <c r="AK7" s="449"/>
      <c r="AL7" s="449"/>
      <c r="AM7" s="449"/>
      <c r="AN7" s="449"/>
      <c r="AO7" s="410"/>
      <c r="AP7" s="188" t="s">
        <v>32</v>
      </c>
      <c r="AQ7" s="409"/>
      <c r="AR7" s="449"/>
      <c r="AS7" s="449"/>
      <c r="AT7" s="449"/>
      <c r="AU7" s="449"/>
      <c r="AV7" s="449"/>
      <c r="AW7" s="410"/>
      <c r="AX7" s="312" t="s">
        <v>32</v>
      </c>
      <c r="AY7" s="409"/>
      <c r="AZ7" s="449"/>
      <c r="BA7" s="449"/>
      <c r="BB7" s="449"/>
      <c r="BC7" s="449"/>
      <c r="BD7" s="449"/>
      <c r="BE7" s="410"/>
      <c r="BF7" s="188" t="s">
        <v>32</v>
      </c>
      <c r="BG7" s="409"/>
      <c r="BH7" s="449"/>
      <c r="BI7" s="449"/>
      <c r="BJ7" s="449"/>
      <c r="BK7" s="449"/>
      <c r="BL7" s="449"/>
      <c r="BM7" s="410"/>
      <c r="BN7" s="188" t="s">
        <v>32</v>
      </c>
      <c r="BO7" s="409"/>
      <c r="BP7" s="449"/>
      <c r="BQ7" s="449"/>
      <c r="BR7" s="449"/>
      <c r="BS7" s="449"/>
      <c r="BT7" s="449"/>
      <c r="BU7" s="410"/>
    </row>
    <row r="8" spans="1:73" ht="15" customHeight="1" x14ac:dyDescent="0.2">
      <c r="A8" s="193" t="s">
        <v>260</v>
      </c>
      <c r="B8" s="187"/>
      <c r="C8" s="195"/>
      <c r="D8" s="195"/>
      <c r="E8" s="195"/>
      <c r="F8" s="411" t="s">
        <v>34</v>
      </c>
      <c r="G8" s="412"/>
      <c r="H8" s="413">
        <v>85012</v>
      </c>
      <c r="I8" s="414"/>
      <c r="J8" s="187"/>
      <c r="K8" s="195"/>
      <c r="L8" s="195"/>
      <c r="M8" s="195"/>
      <c r="N8" s="411" t="s">
        <v>34</v>
      </c>
      <c r="O8" s="412"/>
      <c r="P8" s="452"/>
      <c r="Q8" s="453"/>
      <c r="R8" s="187"/>
      <c r="S8" s="195"/>
      <c r="T8" s="195"/>
      <c r="U8" s="195"/>
      <c r="V8" s="411" t="s">
        <v>34</v>
      </c>
      <c r="W8" s="412"/>
      <c r="X8" s="452"/>
      <c r="Y8" s="453"/>
      <c r="Z8" s="195"/>
      <c r="AA8" s="195"/>
      <c r="AB8" s="195"/>
      <c r="AC8" s="195"/>
      <c r="AD8" s="411" t="s">
        <v>34</v>
      </c>
      <c r="AE8" s="412"/>
      <c r="AF8" s="452"/>
      <c r="AG8" s="453"/>
      <c r="AH8" s="187"/>
      <c r="AI8" s="195"/>
      <c r="AJ8" s="195"/>
      <c r="AK8" s="195"/>
      <c r="AL8" s="411" t="s">
        <v>34</v>
      </c>
      <c r="AM8" s="412"/>
      <c r="AN8" s="452"/>
      <c r="AO8" s="453"/>
      <c r="AP8" s="187"/>
      <c r="AQ8" s="195"/>
      <c r="AR8" s="195"/>
      <c r="AS8" s="195"/>
      <c r="AT8" s="411" t="s">
        <v>34</v>
      </c>
      <c r="AU8" s="412"/>
      <c r="AV8" s="452"/>
      <c r="AW8" s="453"/>
      <c r="AX8" s="195"/>
      <c r="AY8" s="195"/>
      <c r="AZ8" s="195"/>
      <c r="BA8" s="195"/>
      <c r="BB8" s="411" t="s">
        <v>34</v>
      </c>
      <c r="BC8" s="412"/>
      <c r="BD8" s="452"/>
      <c r="BE8" s="453"/>
      <c r="BF8" s="187"/>
      <c r="BG8" s="195"/>
      <c r="BH8" s="195"/>
      <c r="BI8" s="195"/>
      <c r="BJ8" s="411" t="s">
        <v>34</v>
      </c>
      <c r="BK8" s="412"/>
      <c r="BL8" s="452"/>
      <c r="BM8" s="453"/>
      <c r="BN8" s="187"/>
      <c r="BO8" s="195"/>
      <c r="BP8" s="195"/>
      <c r="BQ8" s="195"/>
      <c r="BR8" s="411" t="s">
        <v>34</v>
      </c>
      <c r="BS8" s="412"/>
      <c r="BT8" s="452"/>
      <c r="BU8" s="453"/>
    </row>
    <row r="9" spans="1:73" ht="15" customHeight="1" x14ac:dyDescent="0.2">
      <c r="A9" s="280">
        <v>3</v>
      </c>
      <c r="B9" s="118"/>
      <c r="C9" s="118"/>
      <c r="D9" s="118"/>
      <c r="E9" s="118"/>
      <c r="F9" s="403" t="s">
        <v>148</v>
      </c>
      <c r="G9" s="404"/>
      <c r="H9" s="405">
        <v>2622</v>
      </c>
      <c r="I9" s="406"/>
      <c r="J9" s="118"/>
      <c r="K9" s="118"/>
      <c r="L9" s="118"/>
      <c r="M9" s="118"/>
      <c r="N9" s="403" t="s">
        <v>148</v>
      </c>
      <c r="O9" s="404"/>
      <c r="P9" s="407"/>
      <c r="Q9" s="408"/>
      <c r="R9" s="316"/>
      <c r="S9" s="118"/>
      <c r="T9" s="118"/>
      <c r="U9" s="118"/>
      <c r="V9" s="403" t="s">
        <v>148</v>
      </c>
      <c r="W9" s="404"/>
      <c r="X9" s="407"/>
      <c r="Y9" s="408"/>
      <c r="Z9" s="118"/>
      <c r="AA9" s="118"/>
      <c r="AB9" s="118"/>
      <c r="AC9" s="118"/>
      <c r="AD9" s="403" t="s">
        <v>148</v>
      </c>
      <c r="AE9" s="404"/>
      <c r="AF9" s="407"/>
      <c r="AG9" s="408"/>
      <c r="AH9" s="118"/>
      <c r="AI9" s="118"/>
      <c r="AJ9" s="118"/>
      <c r="AK9" s="118"/>
      <c r="AL9" s="403" t="s">
        <v>148</v>
      </c>
      <c r="AM9" s="404"/>
      <c r="AN9" s="407"/>
      <c r="AO9" s="408"/>
      <c r="AP9" s="316"/>
      <c r="AQ9" s="118"/>
      <c r="AR9" s="118"/>
      <c r="AS9" s="118"/>
      <c r="AT9" s="403" t="s">
        <v>148</v>
      </c>
      <c r="AU9" s="404"/>
      <c r="AV9" s="407"/>
      <c r="AW9" s="408"/>
      <c r="AX9" s="118"/>
      <c r="AY9" s="118"/>
      <c r="AZ9" s="118"/>
      <c r="BA9" s="118"/>
      <c r="BB9" s="403" t="s">
        <v>148</v>
      </c>
      <c r="BC9" s="404"/>
      <c r="BD9" s="407"/>
      <c r="BE9" s="408"/>
      <c r="BF9" s="118"/>
      <c r="BG9" s="118"/>
      <c r="BH9" s="118"/>
      <c r="BI9" s="118"/>
      <c r="BJ9" s="403" t="s">
        <v>148</v>
      </c>
      <c r="BK9" s="404"/>
      <c r="BL9" s="407"/>
      <c r="BM9" s="408"/>
      <c r="BN9" s="316"/>
      <c r="BO9" s="118"/>
      <c r="BP9" s="118"/>
      <c r="BQ9" s="118"/>
      <c r="BR9" s="403" t="s">
        <v>148</v>
      </c>
      <c r="BS9" s="404"/>
      <c r="BT9" s="407"/>
      <c r="BU9" s="408"/>
    </row>
    <row r="10" spans="1:73" x14ac:dyDescent="0.2">
      <c r="A10" s="193"/>
      <c r="B10" s="197" t="s">
        <v>149</v>
      </c>
      <c r="C10" s="198"/>
      <c r="D10" s="198"/>
      <c r="E10" s="198"/>
      <c r="F10" s="198"/>
      <c r="G10" s="198"/>
      <c r="H10" s="198"/>
      <c r="I10" s="198"/>
      <c r="J10" s="197" t="s">
        <v>149</v>
      </c>
      <c r="K10" s="198"/>
      <c r="L10" s="198"/>
      <c r="M10" s="198"/>
      <c r="N10" s="198"/>
      <c r="O10" s="198"/>
      <c r="P10" s="198"/>
      <c r="Q10" s="198"/>
      <c r="R10" s="197" t="s">
        <v>149</v>
      </c>
      <c r="S10" s="198"/>
      <c r="T10" s="198"/>
      <c r="U10" s="198"/>
      <c r="V10" s="198"/>
      <c r="W10" s="198"/>
      <c r="X10" s="198"/>
      <c r="Y10" s="270"/>
      <c r="Z10" s="198" t="s">
        <v>149</v>
      </c>
      <c r="AA10" s="198"/>
      <c r="AB10" s="198"/>
      <c r="AC10" s="198"/>
      <c r="AD10" s="198"/>
      <c r="AE10" s="198"/>
      <c r="AF10" s="198"/>
      <c r="AG10" s="198"/>
      <c r="AH10" s="197" t="s">
        <v>149</v>
      </c>
      <c r="AI10" s="198"/>
      <c r="AJ10" s="198"/>
      <c r="AK10" s="198"/>
      <c r="AL10" s="198"/>
      <c r="AM10" s="198"/>
      <c r="AN10" s="198"/>
      <c r="AO10" s="198"/>
      <c r="AP10" s="197" t="s">
        <v>149</v>
      </c>
      <c r="AQ10" s="198"/>
      <c r="AR10" s="198"/>
      <c r="AS10" s="198"/>
      <c r="AT10" s="198"/>
      <c r="AU10" s="198"/>
      <c r="AV10" s="198"/>
      <c r="AW10" s="270"/>
      <c r="AX10" s="198" t="s">
        <v>149</v>
      </c>
      <c r="AY10" s="198"/>
      <c r="AZ10" s="198"/>
      <c r="BA10" s="198"/>
      <c r="BB10" s="198"/>
      <c r="BC10" s="198"/>
      <c r="BD10" s="198"/>
      <c r="BE10" s="198"/>
      <c r="BF10" s="197" t="s">
        <v>149</v>
      </c>
      <c r="BG10" s="198"/>
      <c r="BH10" s="198"/>
      <c r="BI10" s="198"/>
      <c r="BJ10" s="198"/>
      <c r="BK10" s="198"/>
      <c r="BL10" s="198"/>
      <c r="BM10" s="198"/>
      <c r="BN10" s="197" t="s">
        <v>149</v>
      </c>
      <c r="BO10" s="198"/>
      <c r="BP10" s="198"/>
      <c r="BQ10" s="198"/>
      <c r="BR10" s="198"/>
      <c r="BS10" s="198"/>
      <c r="BT10" s="198"/>
      <c r="BU10" s="270"/>
    </row>
    <row r="11" spans="1:73" ht="15" customHeight="1" x14ac:dyDescent="0.2">
      <c r="A11" s="193">
        <v>4</v>
      </c>
      <c r="B11" s="311" t="s">
        <v>150</v>
      </c>
      <c r="C11" s="311"/>
      <c r="D11" s="311"/>
      <c r="E11" s="311"/>
      <c r="F11" s="311"/>
      <c r="G11" s="311"/>
      <c r="H11" s="413">
        <v>10</v>
      </c>
      <c r="I11" s="414"/>
      <c r="J11" s="310" t="s">
        <v>150</v>
      </c>
      <c r="K11" s="311"/>
      <c r="L11" s="311"/>
      <c r="M11" s="311"/>
      <c r="N11" s="311"/>
      <c r="O11" s="311"/>
      <c r="P11" s="471"/>
      <c r="Q11" s="472"/>
      <c r="R11" s="310" t="s">
        <v>150</v>
      </c>
      <c r="S11" s="311"/>
      <c r="T11" s="311"/>
      <c r="U11" s="311"/>
      <c r="V11" s="311"/>
      <c r="W11" s="311"/>
      <c r="X11" s="471"/>
      <c r="Y11" s="472"/>
      <c r="Z11" s="311" t="s">
        <v>150</v>
      </c>
      <c r="AA11" s="311"/>
      <c r="AB11" s="311"/>
      <c r="AC11" s="311"/>
      <c r="AD11" s="311"/>
      <c r="AE11" s="311"/>
      <c r="AF11" s="471"/>
      <c r="AG11" s="472"/>
      <c r="AH11" s="310" t="s">
        <v>150</v>
      </c>
      <c r="AI11" s="311"/>
      <c r="AJ11" s="311"/>
      <c r="AK11" s="311"/>
      <c r="AL11" s="311"/>
      <c r="AM11" s="311"/>
      <c r="AN11" s="471"/>
      <c r="AO11" s="472"/>
      <c r="AP11" s="310" t="s">
        <v>150</v>
      </c>
      <c r="AQ11" s="311"/>
      <c r="AR11" s="311"/>
      <c r="AS11" s="311"/>
      <c r="AT11" s="311"/>
      <c r="AU11" s="311"/>
      <c r="AV11" s="471"/>
      <c r="AW11" s="472"/>
      <c r="AX11" s="311" t="s">
        <v>150</v>
      </c>
      <c r="AY11" s="311"/>
      <c r="AZ11" s="311"/>
      <c r="BA11" s="311"/>
      <c r="BB11" s="311"/>
      <c r="BC11" s="311"/>
      <c r="BD11" s="471"/>
      <c r="BE11" s="472"/>
      <c r="BF11" s="310" t="s">
        <v>150</v>
      </c>
      <c r="BG11" s="311"/>
      <c r="BH11" s="311"/>
      <c r="BI11" s="311"/>
      <c r="BJ11" s="311"/>
      <c r="BK11" s="311"/>
      <c r="BL11" s="471"/>
      <c r="BM11" s="472"/>
      <c r="BN11" s="310" t="s">
        <v>150</v>
      </c>
      <c r="BO11" s="311"/>
      <c r="BP11" s="311"/>
      <c r="BQ11" s="311"/>
      <c r="BR11" s="311"/>
      <c r="BS11" s="311"/>
      <c r="BT11" s="471"/>
      <c r="BU11" s="472"/>
    </row>
    <row r="12" spans="1:73" ht="63" customHeight="1" x14ac:dyDescent="0.25">
      <c r="A12" s="193"/>
      <c r="C12" s="245"/>
      <c r="E12" s="246" t="s">
        <v>216</v>
      </c>
      <c r="F12" s="246" t="s">
        <v>217</v>
      </c>
      <c r="G12" s="246" t="s">
        <v>218</v>
      </c>
      <c r="H12" s="461" t="s">
        <v>219</v>
      </c>
      <c r="I12" s="462"/>
      <c r="K12" s="245"/>
      <c r="M12" s="246" t="s">
        <v>216</v>
      </c>
      <c r="N12" s="246" t="s">
        <v>217</v>
      </c>
      <c r="O12" s="246" t="s">
        <v>218</v>
      </c>
      <c r="P12" s="461" t="s">
        <v>219</v>
      </c>
      <c r="Q12" s="462"/>
      <c r="R12" s="187"/>
      <c r="S12" s="245"/>
      <c r="T12" s="195"/>
      <c r="U12" s="246" t="s">
        <v>216</v>
      </c>
      <c r="V12" s="246" t="s">
        <v>217</v>
      </c>
      <c r="W12" s="246" t="s">
        <v>218</v>
      </c>
      <c r="X12" s="461" t="s">
        <v>219</v>
      </c>
      <c r="Y12" s="462"/>
      <c r="AA12" s="245"/>
      <c r="AC12" s="246" t="s">
        <v>216</v>
      </c>
      <c r="AD12" s="246" t="s">
        <v>217</v>
      </c>
      <c r="AE12" s="246" t="s">
        <v>218</v>
      </c>
      <c r="AF12" s="461" t="s">
        <v>219</v>
      </c>
      <c r="AG12" s="462"/>
      <c r="AI12" s="245"/>
      <c r="AK12" s="246" t="s">
        <v>216</v>
      </c>
      <c r="AL12" s="246" t="s">
        <v>217</v>
      </c>
      <c r="AM12" s="246" t="s">
        <v>218</v>
      </c>
      <c r="AN12" s="461" t="s">
        <v>219</v>
      </c>
      <c r="AO12" s="462"/>
      <c r="AP12" s="187"/>
      <c r="AQ12" s="245"/>
      <c r="AR12" s="195"/>
      <c r="AS12" s="246" t="s">
        <v>216</v>
      </c>
      <c r="AT12" s="246" t="s">
        <v>217</v>
      </c>
      <c r="AU12" s="246" t="s">
        <v>218</v>
      </c>
      <c r="AV12" s="461" t="s">
        <v>219</v>
      </c>
      <c r="AW12" s="462"/>
      <c r="AY12" s="245"/>
      <c r="BA12" s="246" t="s">
        <v>216</v>
      </c>
      <c r="BB12" s="246" t="s">
        <v>217</v>
      </c>
      <c r="BC12" s="246" t="s">
        <v>218</v>
      </c>
      <c r="BD12" s="461" t="s">
        <v>219</v>
      </c>
      <c r="BE12" s="462"/>
      <c r="BG12" s="245"/>
      <c r="BI12" s="246" t="s">
        <v>216</v>
      </c>
      <c r="BJ12" s="246" t="s">
        <v>217</v>
      </c>
      <c r="BK12" s="246" t="s">
        <v>218</v>
      </c>
      <c r="BL12" s="461" t="s">
        <v>219</v>
      </c>
      <c r="BM12" s="462"/>
      <c r="BN12" s="187"/>
      <c r="BO12" s="245"/>
      <c r="BP12" s="195"/>
      <c r="BQ12" s="246" t="s">
        <v>216</v>
      </c>
      <c r="BR12" s="246" t="s">
        <v>217</v>
      </c>
      <c r="BS12" s="246" t="s">
        <v>218</v>
      </c>
      <c r="BT12" s="461" t="s">
        <v>219</v>
      </c>
      <c r="BU12" s="462"/>
    </row>
    <row r="13" spans="1:73" ht="15" customHeight="1" x14ac:dyDescent="0.25">
      <c r="A13" s="193">
        <v>5</v>
      </c>
      <c r="B13" s="454" t="s">
        <v>215</v>
      </c>
      <c r="C13" s="455"/>
      <c r="D13" s="456"/>
      <c r="E13" s="247" t="s">
        <v>8</v>
      </c>
      <c r="F13" s="247" t="s">
        <v>9</v>
      </c>
      <c r="G13" s="247" t="s">
        <v>9</v>
      </c>
      <c r="H13" s="468" t="s">
        <v>9</v>
      </c>
      <c r="I13" s="469"/>
      <c r="J13" s="454" t="s">
        <v>215</v>
      </c>
      <c r="K13" s="455"/>
      <c r="L13" s="456"/>
      <c r="M13" s="165"/>
      <c r="N13" s="165"/>
      <c r="O13" s="165"/>
      <c r="P13" s="457"/>
      <c r="Q13" s="458"/>
      <c r="R13" s="454" t="s">
        <v>215</v>
      </c>
      <c r="S13" s="455"/>
      <c r="T13" s="456"/>
      <c r="U13" s="165"/>
      <c r="V13" s="165"/>
      <c r="W13" s="165"/>
      <c r="X13" s="457"/>
      <c r="Y13" s="458"/>
      <c r="Z13" s="455" t="s">
        <v>215</v>
      </c>
      <c r="AA13" s="455"/>
      <c r="AB13" s="456"/>
      <c r="AC13" s="165"/>
      <c r="AD13" s="165"/>
      <c r="AE13" s="165"/>
      <c r="AF13" s="457"/>
      <c r="AG13" s="458"/>
      <c r="AH13" s="454" t="s">
        <v>215</v>
      </c>
      <c r="AI13" s="455"/>
      <c r="AJ13" s="456"/>
      <c r="AK13" s="165"/>
      <c r="AL13" s="165"/>
      <c r="AM13" s="165"/>
      <c r="AN13" s="457"/>
      <c r="AO13" s="458"/>
      <c r="AP13" s="454" t="s">
        <v>215</v>
      </c>
      <c r="AQ13" s="455"/>
      <c r="AR13" s="456"/>
      <c r="AS13" s="165"/>
      <c r="AT13" s="165"/>
      <c r="AU13" s="165"/>
      <c r="AV13" s="457"/>
      <c r="AW13" s="458"/>
      <c r="AX13" s="455" t="s">
        <v>215</v>
      </c>
      <c r="AY13" s="455"/>
      <c r="AZ13" s="456"/>
      <c r="BA13" s="165"/>
      <c r="BB13" s="165"/>
      <c r="BC13" s="165"/>
      <c r="BD13" s="457"/>
      <c r="BE13" s="458"/>
      <c r="BF13" s="454" t="s">
        <v>215</v>
      </c>
      <c r="BG13" s="455"/>
      <c r="BH13" s="456"/>
      <c r="BI13" s="165"/>
      <c r="BJ13" s="165"/>
      <c r="BK13" s="165"/>
      <c r="BL13" s="457"/>
      <c r="BM13" s="458"/>
      <c r="BN13" s="454" t="s">
        <v>215</v>
      </c>
      <c r="BO13" s="455"/>
      <c r="BP13" s="456"/>
      <c r="BQ13" s="165"/>
      <c r="BR13" s="165"/>
      <c r="BS13" s="165"/>
      <c r="BT13" s="457"/>
      <c r="BU13" s="458"/>
    </row>
    <row r="14" spans="1:73" x14ac:dyDescent="0.2">
      <c r="A14" s="193">
        <v>6</v>
      </c>
      <c r="B14" s="201" t="s">
        <v>151</v>
      </c>
      <c r="C14" s="201"/>
      <c r="D14" s="201"/>
      <c r="E14" s="201"/>
      <c r="F14" s="201"/>
      <c r="G14" s="201"/>
      <c r="H14" s="413">
        <v>6</v>
      </c>
      <c r="I14" s="414"/>
      <c r="J14" s="200" t="s">
        <v>151</v>
      </c>
      <c r="K14" s="201"/>
      <c r="L14" s="201"/>
      <c r="M14" s="201"/>
      <c r="N14" s="201"/>
      <c r="O14" s="201"/>
      <c r="P14" s="463"/>
      <c r="Q14" s="416"/>
      <c r="R14" s="200" t="s">
        <v>151</v>
      </c>
      <c r="S14" s="201"/>
      <c r="T14" s="201"/>
      <c r="U14" s="201"/>
      <c r="V14" s="201"/>
      <c r="W14" s="201"/>
      <c r="X14" s="463"/>
      <c r="Y14" s="416"/>
      <c r="Z14" s="201" t="s">
        <v>151</v>
      </c>
      <c r="AA14" s="201"/>
      <c r="AB14" s="201"/>
      <c r="AC14" s="201"/>
      <c r="AD14" s="201"/>
      <c r="AE14" s="201"/>
      <c r="AF14" s="463"/>
      <c r="AG14" s="416"/>
      <c r="AH14" s="200" t="s">
        <v>151</v>
      </c>
      <c r="AI14" s="201"/>
      <c r="AJ14" s="201"/>
      <c r="AK14" s="201"/>
      <c r="AL14" s="201"/>
      <c r="AM14" s="201"/>
      <c r="AN14" s="463"/>
      <c r="AO14" s="416"/>
      <c r="AP14" s="200" t="s">
        <v>151</v>
      </c>
      <c r="AQ14" s="201"/>
      <c r="AR14" s="201"/>
      <c r="AS14" s="201"/>
      <c r="AT14" s="201"/>
      <c r="AU14" s="201"/>
      <c r="AV14" s="463"/>
      <c r="AW14" s="416"/>
      <c r="AX14" s="201" t="s">
        <v>151</v>
      </c>
      <c r="AY14" s="201"/>
      <c r="AZ14" s="201"/>
      <c r="BA14" s="201"/>
      <c r="BB14" s="201"/>
      <c r="BC14" s="201"/>
      <c r="BD14" s="463"/>
      <c r="BE14" s="416"/>
      <c r="BF14" s="200" t="s">
        <v>151</v>
      </c>
      <c r="BG14" s="201"/>
      <c r="BH14" s="201"/>
      <c r="BI14" s="201"/>
      <c r="BJ14" s="201"/>
      <c r="BK14" s="201"/>
      <c r="BL14" s="463"/>
      <c r="BM14" s="416"/>
      <c r="BN14" s="200" t="s">
        <v>151</v>
      </c>
      <c r="BO14" s="201"/>
      <c r="BP14" s="201"/>
      <c r="BQ14" s="201"/>
      <c r="BR14" s="201"/>
      <c r="BS14" s="201"/>
      <c r="BT14" s="463"/>
      <c r="BU14" s="416"/>
    </row>
    <row r="15" spans="1:73" x14ac:dyDescent="0.2">
      <c r="A15" s="193">
        <v>7</v>
      </c>
      <c r="B15" s="201" t="s">
        <v>184</v>
      </c>
      <c r="C15" s="201"/>
      <c r="D15" s="201"/>
      <c r="E15" s="201"/>
      <c r="F15" s="201"/>
      <c r="G15" s="201"/>
      <c r="H15" s="430">
        <v>0.97</v>
      </c>
      <c r="I15" s="431"/>
      <c r="J15" s="201" t="s">
        <v>184</v>
      </c>
      <c r="K15" s="201"/>
      <c r="L15" s="201"/>
      <c r="M15" s="201"/>
      <c r="N15" s="201"/>
      <c r="O15" s="201"/>
      <c r="P15" s="424"/>
      <c r="Q15" s="425"/>
      <c r="R15" s="200" t="s">
        <v>184</v>
      </c>
      <c r="S15" s="201"/>
      <c r="T15" s="201"/>
      <c r="U15" s="201"/>
      <c r="V15" s="201"/>
      <c r="W15" s="201"/>
      <c r="X15" s="424"/>
      <c r="Y15" s="425"/>
      <c r="Z15" s="201" t="s">
        <v>184</v>
      </c>
      <c r="AA15" s="201"/>
      <c r="AB15" s="201"/>
      <c r="AC15" s="201"/>
      <c r="AD15" s="201"/>
      <c r="AE15" s="201"/>
      <c r="AF15" s="424"/>
      <c r="AG15" s="425"/>
      <c r="AH15" s="201" t="s">
        <v>184</v>
      </c>
      <c r="AI15" s="201"/>
      <c r="AJ15" s="201"/>
      <c r="AK15" s="201"/>
      <c r="AL15" s="201"/>
      <c r="AM15" s="201"/>
      <c r="AN15" s="424"/>
      <c r="AO15" s="425"/>
      <c r="AP15" s="200" t="s">
        <v>184</v>
      </c>
      <c r="AQ15" s="201"/>
      <c r="AR15" s="201"/>
      <c r="AS15" s="201"/>
      <c r="AT15" s="201"/>
      <c r="AU15" s="201"/>
      <c r="AV15" s="424"/>
      <c r="AW15" s="425"/>
      <c r="AX15" s="201" t="s">
        <v>184</v>
      </c>
      <c r="AY15" s="201"/>
      <c r="AZ15" s="201"/>
      <c r="BA15" s="201"/>
      <c r="BB15" s="201"/>
      <c r="BC15" s="201"/>
      <c r="BD15" s="424"/>
      <c r="BE15" s="425"/>
      <c r="BF15" s="201" t="s">
        <v>184</v>
      </c>
      <c r="BG15" s="201"/>
      <c r="BH15" s="201"/>
      <c r="BI15" s="201"/>
      <c r="BJ15" s="201"/>
      <c r="BK15" s="201"/>
      <c r="BL15" s="424"/>
      <c r="BM15" s="425"/>
      <c r="BN15" s="200" t="s">
        <v>184</v>
      </c>
      <c r="BO15" s="201"/>
      <c r="BP15" s="201"/>
      <c r="BQ15" s="201"/>
      <c r="BR15" s="201"/>
      <c r="BS15" s="201"/>
      <c r="BT15" s="424"/>
      <c r="BU15" s="425"/>
    </row>
    <row r="16" spans="1:73" ht="50.25" customHeight="1" x14ac:dyDescent="0.25">
      <c r="A16" s="193"/>
      <c r="B16" s="203" t="s">
        <v>152</v>
      </c>
      <c r="C16" s="250" t="s">
        <v>53</v>
      </c>
      <c r="D16" s="250" t="s">
        <v>54</v>
      </c>
      <c r="E16" s="250" t="s">
        <v>55</v>
      </c>
      <c r="F16" s="250" t="s">
        <v>56</v>
      </c>
      <c r="G16" s="250" t="s">
        <v>57</v>
      </c>
      <c r="H16" s="250" t="s">
        <v>58</v>
      </c>
      <c r="I16" s="251" t="s">
        <v>59</v>
      </c>
      <c r="J16" s="203" t="s">
        <v>152</v>
      </c>
      <c r="K16" s="250" t="s">
        <v>53</v>
      </c>
      <c r="L16" s="250" t="s">
        <v>54</v>
      </c>
      <c r="M16" s="250" t="s">
        <v>55</v>
      </c>
      <c r="N16" s="250" t="s">
        <v>56</v>
      </c>
      <c r="O16" s="250" t="s">
        <v>57</v>
      </c>
      <c r="P16" s="250" t="s">
        <v>58</v>
      </c>
      <c r="Q16" s="251" t="s">
        <v>59</v>
      </c>
      <c r="R16" s="203" t="s">
        <v>152</v>
      </c>
      <c r="S16" s="250" t="s">
        <v>53</v>
      </c>
      <c r="T16" s="250" t="s">
        <v>54</v>
      </c>
      <c r="U16" s="250" t="s">
        <v>55</v>
      </c>
      <c r="V16" s="250" t="s">
        <v>56</v>
      </c>
      <c r="W16" s="250" t="s">
        <v>57</v>
      </c>
      <c r="X16" s="250" t="s">
        <v>58</v>
      </c>
      <c r="Y16" s="273" t="s">
        <v>59</v>
      </c>
      <c r="Z16" s="267" t="s">
        <v>152</v>
      </c>
      <c r="AA16" s="250" t="s">
        <v>53</v>
      </c>
      <c r="AB16" s="250" t="s">
        <v>54</v>
      </c>
      <c r="AC16" s="250" t="s">
        <v>55</v>
      </c>
      <c r="AD16" s="250" t="s">
        <v>56</v>
      </c>
      <c r="AE16" s="250" t="s">
        <v>57</v>
      </c>
      <c r="AF16" s="250" t="s">
        <v>58</v>
      </c>
      <c r="AG16" s="251" t="s">
        <v>59</v>
      </c>
      <c r="AH16" s="203" t="s">
        <v>152</v>
      </c>
      <c r="AI16" s="250" t="s">
        <v>53</v>
      </c>
      <c r="AJ16" s="250" t="s">
        <v>54</v>
      </c>
      <c r="AK16" s="250" t="s">
        <v>55</v>
      </c>
      <c r="AL16" s="250" t="s">
        <v>56</v>
      </c>
      <c r="AM16" s="250" t="s">
        <v>57</v>
      </c>
      <c r="AN16" s="250" t="s">
        <v>58</v>
      </c>
      <c r="AO16" s="251" t="s">
        <v>59</v>
      </c>
      <c r="AP16" s="203" t="s">
        <v>152</v>
      </c>
      <c r="AQ16" s="250" t="s">
        <v>53</v>
      </c>
      <c r="AR16" s="250" t="s">
        <v>54</v>
      </c>
      <c r="AS16" s="250" t="s">
        <v>55</v>
      </c>
      <c r="AT16" s="250" t="s">
        <v>56</v>
      </c>
      <c r="AU16" s="250" t="s">
        <v>57</v>
      </c>
      <c r="AV16" s="250" t="s">
        <v>58</v>
      </c>
      <c r="AW16" s="273" t="s">
        <v>59</v>
      </c>
      <c r="AX16" s="267" t="s">
        <v>152</v>
      </c>
      <c r="AY16" s="250" t="s">
        <v>53</v>
      </c>
      <c r="AZ16" s="250" t="s">
        <v>54</v>
      </c>
      <c r="BA16" s="250" t="s">
        <v>55</v>
      </c>
      <c r="BB16" s="250" t="s">
        <v>56</v>
      </c>
      <c r="BC16" s="250" t="s">
        <v>57</v>
      </c>
      <c r="BD16" s="250" t="s">
        <v>58</v>
      </c>
      <c r="BE16" s="251" t="s">
        <v>59</v>
      </c>
      <c r="BF16" s="203" t="s">
        <v>152</v>
      </c>
      <c r="BG16" s="250" t="s">
        <v>53</v>
      </c>
      <c r="BH16" s="250" t="s">
        <v>54</v>
      </c>
      <c r="BI16" s="250" t="s">
        <v>55</v>
      </c>
      <c r="BJ16" s="250" t="s">
        <v>56</v>
      </c>
      <c r="BK16" s="250" t="s">
        <v>57</v>
      </c>
      <c r="BL16" s="250" t="s">
        <v>58</v>
      </c>
      <c r="BM16" s="251" t="s">
        <v>59</v>
      </c>
      <c r="BN16" s="203" t="s">
        <v>152</v>
      </c>
      <c r="BO16" s="250" t="s">
        <v>53</v>
      </c>
      <c r="BP16" s="250" t="s">
        <v>54</v>
      </c>
      <c r="BQ16" s="250" t="s">
        <v>55</v>
      </c>
      <c r="BR16" s="250" t="s">
        <v>56</v>
      </c>
      <c r="BS16" s="250" t="s">
        <v>57</v>
      </c>
      <c r="BT16" s="250" t="s">
        <v>58</v>
      </c>
      <c r="BU16" s="273" t="s">
        <v>59</v>
      </c>
    </row>
    <row r="17" spans="1:73" x14ac:dyDescent="0.2">
      <c r="A17" s="193" t="s">
        <v>220</v>
      </c>
      <c r="B17" s="188" t="s">
        <v>176</v>
      </c>
      <c r="C17" s="206">
        <v>24</v>
      </c>
      <c r="D17" s="206">
        <v>12</v>
      </c>
      <c r="E17" s="206">
        <v>12</v>
      </c>
      <c r="F17" s="206">
        <v>12</v>
      </c>
      <c r="G17" s="206">
        <v>12</v>
      </c>
      <c r="H17" s="206">
        <v>12</v>
      </c>
      <c r="I17" s="206">
        <v>24</v>
      </c>
      <c r="J17" s="317"/>
      <c r="K17" s="274"/>
      <c r="L17" s="274"/>
      <c r="M17" s="274"/>
      <c r="N17" s="274"/>
      <c r="O17" s="274"/>
      <c r="P17" s="274"/>
      <c r="Q17" s="274"/>
      <c r="R17" s="317"/>
      <c r="S17" s="274"/>
      <c r="T17" s="274"/>
      <c r="U17" s="274"/>
      <c r="V17" s="274"/>
      <c r="W17" s="274"/>
      <c r="X17" s="274"/>
      <c r="Y17" s="276"/>
      <c r="Z17" s="318"/>
      <c r="AA17" s="274"/>
      <c r="AB17" s="274"/>
      <c r="AC17" s="274"/>
      <c r="AD17" s="274"/>
      <c r="AE17" s="274"/>
      <c r="AF17" s="274"/>
      <c r="AG17" s="274"/>
      <c r="AH17" s="317"/>
      <c r="AI17" s="274"/>
      <c r="AJ17" s="274"/>
      <c r="AK17" s="274"/>
      <c r="AL17" s="274"/>
      <c r="AM17" s="274"/>
      <c r="AN17" s="274"/>
      <c r="AO17" s="274"/>
      <c r="AP17" s="317"/>
      <c r="AQ17" s="274"/>
      <c r="AR17" s="274"/>
      <c r="AS17" s="274"/>
      <c r="AT17" s="274"/>
      <c r="AU17" s="274"/>
      <c r="AV17" s="274"/>
      <c r="AW17" s="276"/>
      <c r="AX17" s="318"/>
      <c r="AY17" s="274"/>
      <c r="AZ17" s="274"/>
      <c r="BA17" s="274"/>
      <c r="BB17" s="274"/>
      <c r="BC17" s="274"/>
      <c r="BD17" s="274"/>
      <c r="BE17" s="274"/>
      <c r="BF17" s="317"/>
      <c r="BG17" s="274"/>
      <c r="BH17" s="274"/>
      <c r="BI17" s="274"/>
      <c r="BJ17" s="274"/>
      <c r="BK17" s="274"/>
      <c r="BL17" s="274"/>
      <c r="BM17" s="274"/>
      <c r="BN17" s="317"/>
      <c r="BO17" s="274"/>
      <c r="BP17" s="274"/>
      <c r="BQ17" s="274"/>
      <c r="BR17" s="274"/>
      <c r="BS17" s="274"/>
      <c r="BT17" s="274"/>
      <c r="BU17" s="276"/>
    </row>
    <row r="18" spans="1:73" x14ac:dyDescent="0.2">
      <c r="A18" s="193" t="s">
        <v>221</v>
      </c>
      <c r="B18" s="188" t="s">
        <v>177</v>
      </c>
      <c r="C18" s="206">
        <v>24</v>
      </c>
      <c r="D18" s="206">
        <v>8</v>
      </c>
      <c r="E18" s="206">
        <v>8</v>
      </c>
      <c r="F18" s="206">
        <v>8</v>
      </c>
      <c r="G18" s="206">
        <v>8</v>
      </c>
      <c r="H18" s="206">
        <v>8</v>
      </c>
      <c r="I18" s="206">
        <v>24</v>
      </c>
      <c r="J18" s="317"/>
      <c r="K18" s="274"/>
      <c r="L18" s="274"/>
      <c r="M18" s="274"/>
      <c r="N18" s="274"/>
      <c r="O18" s="274"/>
      <c r="P18" s="274"/>
      <c r="Q18" s="274"/>
      <c r="R18" s="317"/>
      <c r="S18" s="274"/>
      <c r="T18" s="274"/>
      <c r="U18" s="274"/>
      <c r="V18" s="274"/>
      <c r="W18" s="274"/>
      <c r="X18" s="274"/>
      <c r="Y18" s="276"/>
      <c r="Z18" s="318"/>
      <c r="AA18" s="274"/>
      <c r="AB18" s="274"/>
      <c r="AC18" s="274"/>
      <c r="AD18" s="274"/>
      <c r="AE18" s="274"/>
      <c r="AF18" s="274"/>
      <c r="AG18" s="274"/>
      <c r="AH18" s="317"/>
      <c r="AI18" s="274"/>
      <c r="AJ18" s="274"/>
      <c r="AK18" s="274"/>
      <c r="AL18" s="274"/>
      <c r="AM18" s="274"/>
      <c r="AN18" s="274"/>
      <c r="AO18" s="274"/>
      <c r="AP18" s="317"/>
      <c r="AQ18" s="274"/>
      <c r="AR18" s="274"/>
      <c r="AS18" s="274"/>
      <c r="AT18" s="274"/>
      <c r="AU18" s="274"/>
      <c r="AV18" s="274"/>
      <c r="AW18" s="276"/>
      <c r="AX18" s="318"/>
      <c r="AY18" s="274"/>
      <c r="AZ18" s="274"/>
      <c r="BA18" s="274"/>
      <c r="BB18" s="274"/>
      <c r="BC18" s="274"/>
      <c r="BD18" s="274"/>
      <c r="BE18" s="274"/>
      <c r="BF18" s="317"/>
      <c r="BG18" s="274"/>
      <c r="BH18" s="274"/>
      <c r="BI18" s="274"/>
      <c r="BJ18" s="274"/>
      <c r="BK18" s="274"/>
      <c r="BL18" s="274"/>
      <c r="BM18" s="274"/>
      <c r="BN18" s="317"/>
      <c r="BO18" s="274"/>
      <c r="BP18" s="274"/>
      <c r="BQ18" s="274"/>
      <c r="BR18" s="274"/>
      <c r="BS18" s="274"/>
      <c r="BT18" s="274"/>
      <c r="BU18" s="276"/>
    </row>
    <row r="19" spans="1:73" x14ac:dyDescent="0.2">
      <c r="A19" s="193" t="s">
        <v>223</v>
      </c>
      <c r="B19" s="188" t="s">
        <v>178</v>
      </c>
      <c r="C19" s="206"/>
      <c r="D19" s="206">
        <v>4</v>
      </c>
      <c r="E19" s="206">
        <v>4</v>
      </c>
      <c r="F19" s="206">
        <v>4</v>
      </c>
      <c r="G19" s="206">
        <v>4</v>
      </c>
      <c r="H19" s="206">
        <v>4</v>
      </c>
      <c r="I19" s="206"/>
      <c r="J19" s="317"/>
      <c r="K19" s="274"/>
      <c r="L19" s="274"/>
      <c r="M19" s="274"/>
      <c r="N19" s="274"/>
      <c r="O19" s="274"/>
      <c r="P19" s="274"/>
      <c r="Q19" s="274"/>
      <c r="R19" s="317"/>
      <c r="S19" s="274"/>
      <c r="T19" s="274"/>
      <c r="U19" s="274"/>
      <c r="V19" s="274"/>
      <c r="W19" s="274"/>
      <c r="X19" s="274"/>
      <c r="Y19" s="276"/>
      <c r="Z19" s="318"/>
      <c r="AA19" s="274"/>
      <c r="AB19" s="274"/>
      <c r="AC19" s="274"/>
      <c r="AD19" s="274"/>
      <c r="AE19" s="274"/>
      <c r="AF19" s="274"/>
      <c r="AG19" s="274"/>
      <c r="AH19" s="317"/>
      <c r="AI19" s="274"/>
      <c r="AJ19" s="274"/>
      <c r="AK19" s="274"/>
      <c r="AL19" s="274"/>
      <c r="AM19" s="274"/>
      <c r="AN19" s="274"/>
      <c r="AO19" s="274"/>
      <c r="AP19" s="317"/>
      <c r="AQ19" s="274"/>
      <c r="AR19" s="274"/>
      <c r="AS19" s="274"/>
      <c r="AT19" s="274"/>
      <c r="AU19" s="274"/>
      <c r="AV19" s="274"/>
      <c r="AW19" s="276"/>
      <c r="AX19" s="318"/>
      <c r="AY19" s="274"/>
      <c r="AZ19" s="274"/>
      <c r="BA19" s="274"/>
      <c r="BB19" s="274"/>
      <c r="BC19" s="274"/>
      <c r="BD19" s="274"/>
      <c r="BE19" s="274"/>
      <c r="BF19" s="317"/>
      <c r="BG19" s="274"/>
      <c r="BH19" s="274"/>
      <c r="BI19" s="274"/>
      <c r="BJ19" s="274"/>
      <c r="BK19" s="274"/>
      <c r="BL19" s="274"/>
      <c r="BM19" s="274"/>
      <c r="BN19" s="317"/>
      <c r="BO19" s="274"/>
      <c r="BP19" s="274"/>
      <c r="BQ19" s="274"/>
      <c r="BR19" s="274"/>
      <c r="BS19" s="274"/>
      <c r="BT19" s="274"/>
      <c r="BU19" s="276"/>
    </row>
    <row r="20" spans="1:73" x14ac:dyDescent="0.2">
      <c r="A20" s="193" t="s">
        <v>222</v>
      </c>
      <c r="B20" s="188"/>
      <c r="C20" s="206"/>
      <c r="D20" s="206"/>
      <c r="E20" s="206"/>
      <c r="F20" s="206"/>
      <c r="G20" s="206"/>
      <c r="H20" s="206"/>
      <c r="I20" s="206"/>
      <c r="J20" s="317"/>
      <c r="K20" s="274"/>
      <c r="L20" s="274"/>
      <c r="M20" s="274"/>
      <c r="N20" s="274"/>
      <c r="O20" s="274"/>
      <c r="P20" s="274"/>
      <c r="Q20" s="274"/>
      <c r="R20" s="317"/>
      <c r="S20" s="274"/>
      <c r="T20" s="274"/>
      <c r="U20" s="274"/>
      <c r="V20" s="274"/>
      <c r="W20" s="274"/>
      <c r="X20" s="274"/>
      <c r="Y20" s="276"/>
      <c r="Z20" s="318"/>
      <c r="AA20" s="274"/>
      <c r="AB20" s="274"/>
      <c r="AC20" s="274"/>
      <c r="AD20" s="274"/>
      <c r="AE20" s="274"/>
      <c r="AF20" s="274"/>
      <c r="AG20" s="274"/>
      <c r="AH20" s="317"/>
      <c r="AI20" s="274"/>
      <c r="AJ20" s="274"/>
      <c r="AK20" s="274"/>
      <c r="AL20" s="274"/>
      <c r="AM20" s="274"/>
      <c r="AN20" s="274"/>
      <c r="AO20" s="274"/>
      <c r="AP20" s="317"/>
      <c r="AQ20" s="274"/>
      <c r="AR20" s="274"/>
      <c r="AS20" s="274"/>
      <c r="AT20" s="274"/>
      <c r="AU20" s="274"/>
      <c r="AV20" s="274"/>
      <c r="AW20" s="276"/>
      <c r="AX20" s="318"/>
      <c r="AY20" s="274"/>
      <c r="AZ20" s="274"/>
      <c r="BA20" s="274"/>
      <c r="BB20" s="274"/>
      <c r="BC20" s="274"/>
      <c r="BD20" s="274"/>
      <c r="BE20" s="274"/>
      <c r="BF20" s="317"/>
      <c r="BG20" s="274"/>
      <c r="BH20" s="274"/>
      <c r="BI20" s="274"/>
      <c r="BJ20" s="274"/>
      <c r="BK20" s="274"/>
      <c r="BL20" s="274"/>
      <c r="BM20" s="274"/>
      <c r="BN20" s="317"/>
      <c r="BO20" s="274"/>
      <c r="BP20" s="274"/>
      <c r="BQ20" s="274"/>
      <c r="BR20" s="274"/>
      <c r="BS20" s="274"/>
      <c r="BT20" s="274"/>
      <c r="BU20" s="276"/>
    </row>
    <row r="21" spans="1:73" x14ac:dyDescent="0.2">
      <c r="A21" s="193" t="s">
        <v>224</v>
      </c>
      <c r="B21" s="215"/>
      <c r="C21" s="207"/>
      <c r="D21" s="207"/>
      <c r="E21" s="207"/>
      <c r="F21" s="207"/>
      <c r="G21" s="207"/>
      <c r="H21" s="207"/>
      <c r="I21" s="210"/>
      <c r="J21" s="317"/>
      <c r="K21" s="274"/>
      <c r="L21" s="274"/>
      <c r="M21" s="274"/>
      <c r="N21" s="274"/>
      <c r="O21" s="274"/>
      <c r="P21" s="274"/>
      <c r="Q21" s="274"/>
      <c r="R21" s="317"/>
      <c r="S21" s="274"/>
      <c r="T21" s="274"/>
      <c r="U21" s="274"/>
      <c r="V21" s="274"/>
      <c r="W21" s="274"/>
      <c r="X21" s="274"/>
      <c r="Y21" s="276"/>
      <c r="Z21" s="318"/>
      <c r="AA21" s="274"/>
      <c r="AB21" s="274"/>
      <c r="AC21" s="274"/>
      <c r="AD21" s="274"/>
      <c r="AE21" s="274"/>
      <c r="AF21" s="274"/>
      <c r="AG21" s="274"/>
      <c r="AH21" s="317"/>
      <c r="AI21" s="274"/>
      <c r="AJ21" s="274"/>
      <c r="AK21" s="274"/>
      <c r="AL21" s="274"/>
      <c r="AM21" s="274"/>
      <c r="AN21" s="274"/>
      <c r="AO21" s="274"/>
      <c r="AP21" s="317"/>
      <c r="AQ21" s="274"/>
      <c r="AR21" s="274"/>
      <c r="AS21" s="274"/>
      <c r="AT21" s="274"/>
      <c r="AU21" s="274"/>
      <c r="AV21" s="274"/>
      <c r="AW21" s="276"/>
      <c r="AX21" s="318"/>
      <c r="AY21" s="274"/>
      <c r="AZ21" s="274"/>
      <c r="BA21" s="274"/>
      <c r="BB21" s="274"/>
      <c r="BC21" s="274"/>
      <c r="BD21" s="274"/>
      <c r="BE21" s="274"/>
      <c r="BF21" s="317"/>
      <c r="BG21" s="274"/>
      <c r="BH21" s="274"/>
      <c r="BI21" s="274"/>
      <c r="BJ21" s="274"/>
      <c r="BK21" s="274"/>
      <c r="BL21" s="274"/>
      <c r="BM21" s="274"/>
      <c r="BN21" s="317"/>
      <c r="BO21" s="274"/>
      <c r="BP21" s="274"/>
      <c r="BQ21" s="274"/>
      <c r="BR21" s="274"/>
      <c r="BS21" s="274"/>
      <c r="BT21" s="274"/>
      <c r="BU21" s="276"/>
    </row>
    <row r="22" spans="1:73" x14ac:dyDescent="0.2">
      <c r="A22" s="199"/>
      <c r="B22" s="214" t="s">
        <v>183</v>
      </c>
      <c r="C22" s="313"/>
      <c r="D22" s="313"/>
      <c r="E22" s="313"/>
      <c r="F22" s="313"/>
      <c r="G22" s="313"/>
      <c r="H22" s="426"/>
      <c r="I22" s="427"/>
      <c r="J22" s="186" t="s">
        <v>183</v>
      </c>
      <c r="K22" s="314"/>
      <c r="L22" s="314"/>
      <c r="M22" s="314"/>
      <c r="N22" s="314"/>
      <c r="O22" s="314"/>
      <c r="P22" s="428"/>
      <c r="Q22" s="429"/>
      <c r="R22" s="186" t="s">
        <v>183</v>
      </c>
      <c r="S22" s="314"/>
      <c r="T22" s="314"/>
      <c r="U22" s="314"/>
      <c r="V22" s="314"/>
      <c r="W22" s="314"/>
      <c r="X22" s="428"/>
      <c r="Y22" s="429"/>
      <c r="Z22" s="314" t="s">
        <v>183</v>
      </c>
      <c r="AA22" s="314"/>
      <c r="AB22" s="314"/>
      <c r="AC22" s="314"/>
      <c r="AD22" s="314"/>
      <c r="AE22" s="314"/>
      <c r="AF22" s="428"/>
      <c r="AG22" s="429"/>
      <c r="AH22" s="186" t="s">
        <v>183</v>
      </c>
      <c r="AI22" s="314"/>
      <c r="AJ22" s="314"/>
      <c r="AK22" s="314"/>
      <c r="AL22" s="314"/>
      <c r="AM22" s="314"/>
      <c r="AN22" s="428"/>
      <c r="AO22" s="429"/>
      <c r="AP22" s="186" t="s">
        <v>183</v>
      </c>
      <c r="AQ22" s="314"/>
      <c r="AR22" s="314"/>
      <c r="AS22" s="314"/>
      <c r="AT22" s="314"/>
      <c r="AU22" s="314"/>
      <c r="AV22" s="428"/>
      <c r="AW22" s="429"/>
      <c r="AX22" s="314" t="s">
        <v>183</v>
      </c>
      <c r="AY22" s="314"/>
      <c r="AZ22" s="314"/>
      <c r="BA22" s="314"/>
      <c r="BB22" s="314"/>
      <c r="BC22" s="314"/>
      <c r="BD22" s="428"/>
      <c r="BE22" s="429"/>
      <c r="BF22" s="186" t="s">
        <v>183</v>
      </c>
      <c r="BG22" s="314"/>
      <c r="BH22" s="314"/>
      <c r="BI22" s="314"/>
      <c r="BJ22" s="314"/>
      <c r="BK22" s="314"/>
      <c r="BL22" s="428"/>
      <c r="BM22" s="429"/>
      <c r="BN22" s="186" t="s">
        <v>183</v>
      </c>
      <c r="BO22" s="314"/>
      <c r="BP22" s="314"/>
      <c r="BQ22" s="314"/>
      <c r="BR22" s="314"/>
      <c r="BS22" s="314"/>
      <c r="BT22" s="428"/>
      <c r="BU22" s="429"/>
    </row>
    <row r="23" spans="1:73" ht="15" customHeight="1" x14ac:dyDescent="0.2">
      <c r="A23" s="193">
        <v>9</v>
      </c>
      <c r="B23" s="417" t="s">
        <v>144</v>
      </c>
      <c r="C23" s="418"/>
      <c r="D23" s="418"/>
      <c r="E23" s="418"/>
      <c r="F23" s="418"/>
      <c r="G23" s="419"/>
      <c r="H23" s="420">
        <v>48000</v>
      </c>
      <c r="I23" s="421"/>
      <c r="J23" s="310" t="s">
        <v>144</v>
      </c>
      <c r="K23" s="310"/>
      <c r="L23" s="310"/>
      <c r="M23" s="310"/>
      <c r="N23" s="310"/>
      <c r="O23" s="310"/>
      <c r="P23" s="422"/>
      <c r="Q23" s="423"/>
      <c r="R23" s="310" t="s">
        <v>144</v>
      </c>
      <c r="S23" s="310"/>
      <c r="T23" s="310"/>
      <c r="U23" s="310"/>
      <c r="V23" s="310"/>
      <c r="W23" s="310"/>
      <c r="X23" s="422"/>
      <c r="Y23" s="423"/>
      <c r="Z23" s="311" t="s">
        <v>144</v>
      </c>
      <c r="AA23" s="310"/>
      <c r="AB23" s="310"/>
      <c r="AC23" s="310"/>
      <c r="AD23" s="310"/>
      <c r="AE23" s="310"/>
      <c r="AF23" s="422"/>
      <c r="AG23" s="423"/>
      <c r="AH23" s="310" t="s">
        <v>144</v>
      </c>
      <c r="AI23" s="310"/>
      <c r="AJ23" s="310"/>
      <c r="AK23" s="310"/>
      <c r="AL23" s="310"/>
      <c r="AM23" s="310"/>
      <c r="AN23" s="422"/>
      <c r="AO23" s="423"/>
      <c r="AP23" s="310" t="s">
        <v>144</v>
      </c>
      <c r="AQ23" s="310"/>
      <c r="AR23" s="310"/>
      <c r="AS23" s="310"/>
      <c r="AT23" s="310"/>
      <c r="AU23" s="310"/>
      <c r="AV23" s="422"/>
      <c r="AW23" s="423"/>
      <c r="AX23" s="311" t="s">
        <v>144</v>
      </c>
      <c r="AY23" s="310"/>
      <c r="AZ23" s="310"/>
      <c r="BA23" s="310"/>
      <c r="BB23" s="310"/>
      <c r="BC23" s="310"/>
      <c r="BD23" s="422"/>
      <c r="BE23" s="423"/>
      <c r="BF23" s="310" t="s">
        <v>144</v>
      </c>
      <c r="BG23" s="310"/>
      <c r="BH23" s="310"/>
      <c r="BI23" s="310"/>
      <c r="BJ23" s="310"/>
      <c r="BK23" s="310"/>
      <c r="BL23" s="422"/>
      <c r="BM23" s="423"/>
      <c r="BN23" s="310" t="s">
        <v>144</v>
      </c>
      <c r="BO23" s="310"/>
      <c r="BP23" s="310"/>
      <c r="BQ23" s="310"/>
      <c r="BR23" s="310"/>
      <c r="BS23" s="310"/>
      <c r="BT23" s="422"/>
      <c r="BU23" s="423"/>
    </row>
    <row r="24" spans="1:73" ht="30" customHeight="1" x14ac:dyDescent="0.2">
      <c r="A24" s="193">
        <v>10</v>
      </c>
      <c r="B24" s="432" t="s">
        <v>124</v>
      </c>
      <c r="C24" s="433"/>
      <c r="D24" s="433"/>
      <c r="E24" s="433"/>
      <c r="F24" s="433"/>
      <c r="G24" s="434"/>
      <c r="H24" s="420">
        <v>12000</v>
      </c>
      <c r="I24" s="421"/>
      <c r="J24" s="432" t="s">
        <v>124</v>
      </c>
      <c r="K24" s="433"/>
      <c r="L24" s="433"/>
      <c r="M24" s="433"/>
      <c r="N24" s="433"/>
      <c r="O24" s="434"/>
      <c r="P24" s="422"/>
      <c r="Q24" s="423"/>
      <c r="R24" s="432" t="s">
        <v>124</v>
      </c>
      <c r="S24" s="433"/>
      <c r="T24" s="433"/>
      <c r="U24" s="433"/>
      <c r="V24" s="433"/>
      <c r="W24" s="434"/>
      <c r="X24" s="422"/>
      <c r="Y24" s="423"/>
      <c r="Z24" s="433" t="s">
        <v>124</v>
      </c>
      <c r="AA24" s="433"/>
      <c r="AB24" s="433"/>
      <c r="AC24" s="433"/>
      <c r="AD24" s="433"/>
      <c r="AE24" s="434"/>
      <c r="AF24" s="422"/>
      <c r="AG24" s="423"/>
      <c r="AH24" s="432" t="s">
        <v>124</v>
      </c>
      <c r="AI24" s="433"/>
      <c r="AJ24" s="433"/>
      <c r="AK24" s="433"/>
      <c r="AL24" s="433"/>
      <c r="AM24" s="434"/>
      <c r="AN24" s="422"/>
      <c r="AO24" s="423"/>
      <c r="AP24" s="432" t="s">
        <v>124</v>
      </c>
      <c r="AQ24" s="433"/>
      <c r="AR24" s="433"/>
      <c r="AS24" s="433"/>
      <c r="AT24" s="433"/>
      <c r="AU24" s="434"/>
      <c r="AV24" s="422"/>
      <c r="AW24" s="423"/>
      <c r="AX24" s="433" t="s">
        <v>124</v>
      </c>
      <c r="AY24" s="433"/>
      <c r="AZ24" s="433"/>
      <c r="BA24" s="433"/>
      <c r="BB24" s="433"/>
      <c r="BC24" s="434"/>
      <c r="BD24" s="422"/>
      <c r="BE24" s="423"/>
      <c r="BF24" s="432" t="s">
        <v>124</v>
      </c>
      <c r="BG24" s="433"/>
      <c r="BH24" s="433"/>
      <c r="BI24" s="433"/>
      <c r="BJ24" s="433"/>
      <c r="BK24" s="434"/>
      <c r="BL24" s="422"/>
      <c r="BM24" s="423"/>
      <c r="BN24" s="432" t="s">
        <v>124</v>
      </c>
      <c r="BO24" s="433"/>
      <c r="BP24" s="433"/>
      <c r="BQ24" s="433"/>
      <c r="BR24" s="433"/>
      <c r="BS24" s="434"/>
      <c r="BT24" s="422"/>
      <c r="BU24" s="423"/>
    </row>
    <row r="25" spans="1:73" ht="30" customHeight="1" x14ac:dyDescent="0.2">
      <c r="A25" s="193">
        <v>11</v>
      </c>
      <c r="B25" s="432" t="s">
        <v>145</v>
      </c>
      <c r="C25" s="433"/>
      <c r="D25" s="433"/>
      <c r="E25" s="433"/>
      <c r="F25" s="433"/>
      <c r="G25" s="434"/>
      <c r="H25" s="420">
        <v>6000</v>
      </c>
      <c r="I25" s="421"/>
      <c r="J25" s="432" t="s">
        <v>145</v>
      </c>
      <c r="K25" s="433"/>
      <c r="L25" s="433"/>
      <c r="M25" s="433"/>
      <c r="N25" s="433"/>
      <c r="O25" s="434"/>
      <c r="P25" s="422"/>
      <c r="Q25" s="423"/>
      <c r="R25" s="432" t="s">
        <v>145</v>
      </c>
      <c r="S25" s="433"/>
      <c r="T25" s="433"/>
      <c r="U25" s="433"/>
      <c r="V25" s="433"/>
      <c r="W25" s="434"/>
      <c r="X25" s="422"/>
      <c r="Y25" s="423"/>
      <c r="Z25" s="433" t="s">
        <v>145</v>
      </c>
      <c r="AA25" s="433"/>
      <c r="AB25" s="433"/>
      <c r="AC25" s="433"/>
      <c r="AD25" s="433"/>
      <c r="AE25" s="434"/>
      <c r="AF25" s="422"/>
      <c r="AG25" s="423"/>
      <c r="AH25" s="432" t="s">
        <v>145</v>
      </c>
      <c r="AI25" s="433"/>
      <c r="AJ25" s="433"/>
      <c r="AK25" s="433"/>
      <c r="AL25" s="433"/>
      <c r="AM25" s="434"/>
      <c r="AN25" s="422"/>
      <c r="AO25" s="423"/>
      <c r="AP25" s="432" t="s">
        <v>145</v>
      </c>
      <c r="AQ25" s="433"/>
      <c r="AR25" s="433"/>
      <c r="AS25" s="433"/>
      <c r="AT25" s="433"/>
      <c r="AU25" s="434"/>
      <c r="AV25" s="422"/>
      <c r="AW25" s="423"/>
      <c r="AX25" s="433" t="s">
        <v>145</v>
      </c>
      <c r="AY25" s="433"/>
      <c r="AZ25" s="433"/>
      <c r="BA25" s="433"/>
      <c r="BB25" s="433"/>
      <c r="BC25" s="434"/>
      <c r="BD25" s="422"/>
      <c r="BE25" s="423"/>
      <c r="BF25" s="432" t="s">
        <v>145</v>
      </c>
      <c r="BG25" s="433"/>
      <c r="BH25" s="433"/>
      <c r="BI25" s="433"/>
      <c r="BJ25" s="433"/>
      <c r="BK25" s="434"/>
      <c r="BL25" s="422"/>
      <c r="BM25" s="423"/>
      <c r="BN25" s="432" t="s">
        <v>145</v>
      </c>
      <c r="BO25" s="433"/>
      <c r="BP25" s="433"/>
      <c r="BQ25" s="433"/>
      <c r="BR25" s="433"/>
      <c r="BS25" s="434"/>
      <c r="BT25" s="422"/>
      <c r="BU25" s="423"/>
    </row>
    <row r="26" spans="1:73" x14ac:dyDescent="0.2">
      <c r="A26" s="193">
        <v>12</v>
      </c>
      <c r="B26" s="417" t="s">
        <v>147</v>
      </c>
      <c r="C26" s="418"/>
      <c r="D26" s="418"/>
      <c r="E26" s="418"/>
      <c r="F26" s="418"/>
      <c r="G26" s="419"/>
      <c r="H26" s="420">
        <v>25300</v>
      </c>
      <c r="I26" s="421"/>
      <c r="J26" s="417" t="s">
        <v>147</v>
      </c>
      <c r="K26" s="418"/>
      <c r="L26" s="418"/>
      <c r="M26" s="418"/>
      <c r="N26" s="418"/>
      <c r="O26" s="419"/>
      <c r="P26" s="422"/>
      <c r="Q26" s="423"/>
      <c r="R26" s="417" t="s">
        <v>147</v>
      </c>
      <c r="S26" s="418"/>
      <c r="T26" s="418"/>
      <c r="U26" s="418"/>
      <c r="V26" s="418"/>
      <c r="W26" s="419"/>
      <c r="X26" s="422"/>
      <c r="Y26" s="423"/>
      <c r="Z26" s="418" t="s">
        <v>147</v>
      </c>
      <c r="AA26" s="418"/>
      <c r="AB26" s="418"/>
      <c r="AC26" s="418"/>
      <c r="AD26" s="418"/>
      <c r="AE26" s="419"/>
      <c r="AF26" s="422"/>
      <c r="AG26" s="423"/>
      <c r="AH26" s="417" t="s">
        <v>147</v>
      </c>
      <c r="AI26" s="418"/>
      <c r="AJ26" s="418"/>
      <c r="AK26" s="418"/>
      <c r="AL26" s="418"/>
      <c r="AM26" s="419"/>
      <c r="AN26" s="422"/>
      <c r="AO26" s="423"/>
      <c r="AP26" s="417" t="s">
        <v>147</v>
      </c>
      <c r="AQ26" s="418"/>
      <c r="AR26" s="418"/>
      <c r="AS26" s="418"/>
      <c r="AT26" s="418"/>
      <c r="AU26" s="419"/>
      <c r="AV26" s="422"/>
      <c r="AW26" s="423"/>
      <c r="AX26" s="418" t="s">
        <v>147</v>
      </c>
      <c r="AY26" s="418"/>
      <c r="AZ26" s="418"/>
      <c r="BA26" s="418"/>
      <c r="BB26" s="418"/>
      <c r="BC26" s="419"/>
      <c r="BD26" s="422"/>
      <c r="BE26" s="423"/>
      <c r="BF26" s="417" t="s">
        <v>147</v>
      </c>
      <c r="BG26" s="418"/>
      <c r="BH26" s="418"/>
      <c r="BI26" s="418"/>
      <c r="BJ26" s="418"/>
      <c r="BK26" s="419"/>
      <c r="BL26" s="422"/>
      <c r="BM26" s="423"/>
      <c r="BN26" s="417" t="s">
        <v>147</v>
      </c>
      <c r="BO26" s="418"/>
      <c r="BP26" s="418"/>
      <c r="BQ26" s="418"/>
      <c r="BR26" s="418"/>
      <c r="BS26" s="419"/>
      <c r="BT26" s="422"/>
      <c r="BU26" s="423"/>
    </row>
    <row r="27" spans="1:73" ht="15" customHeight="1" x14ac:dyDescent="0.2">
      <c r="A27" s="193">
        <v>13</v>
      </c>
      <c r="B27" s="417" t="s">
        <v>146</v>
      </c>
      <c r="C27" s="418"/>
      <c r="D27" s="418"/>
      <c r="E27" s="418"/>
      <c r="F27" s="418"/>
      <c r="G27" s="419"/>
      <c r="H27" s="420">
        <v>10800</v>
      </c>
      <c r="I27" s="421"/>
      <c r="J27" s="417" t="s">
        <v>146</v>
      </c>
      <c r="K27" s="418"/>
      <c r="L27" s="418"/>
      <c r="M27" s="418"/>
      <c r="N27" s="418"/>
      <c r="O27" s="419"/>
      <c r="P27" s="422"/>
      <c r="Q27" s="423"/>
      <c r="R27" s="417" t="s">
        <v>146</v>
      </c>
      <c r="S27" s="418"/>
      <c r="T27" s="418"/>
      <c r="U27" s="418"/>
      <c r="V27" s="418"/>
      <c r="W27" s="419"/>
      <c r="X27" s="422"/>
      <c r="Y27" s="423"/>
      <c r="Z27" s="418" t="s">
        <v>146</v>
      </c>
      <c r="AA27" s="418"/>
      <c r="AB27" s="418"/>
      <c r="AC27" s="418"/>
      <c r="AD27" s="418"/>
      <c r="AE27" s="419"/>
      <c r="AF27" s="422"/>
      <c r="AG27" s="423"/>
      <c r="AH27" s="417" t="s">
        <v>146</v>
      </c>
      <c r="AI27" s="418"/>
      <c r="AJ27" s="418"/>
      <c r="AK27" s="418"/>
      <c r="AL27" s="418"/>
      <c r="AM27" s="419"/>
      <c r="AN27" s="422"/>
      <c r="AO27" s="423"/>
      <c r="AP27" s="417" t="s">
        <v>146</v>
      </c>
      <c r="AQ27" s="418"/>
      <c r="AR27" s="418"/>
      <c r="AS27" s="418"/>
      <c r="AT27" s="418"/>
      <c r="AU27" s="419"/>
      <c r="AV27" s="422"/>
      <c r="AW27" s="423"/>
      <c r="AX27" s="418" t="s">
        <v>146</v>
      </c>
      <c r="AY27" s="418"/>
      <c r="AZ27" s="418"/>
      <c r="BA27" s="418"/>
      <c r="BB27" s="418"/>
      <c r="BC27" s="419"/>
      <c r="BD27" s="422"/>
      <c r="BE27" s="423"/>
      <c r="BF27" s="417" t="s">
        <v>146</v>
      </c>
      <c r="BG27" s="418"/>
      <c r="BH27" s="418"/>
      <c r="BI27" s="418"/>
      <c r="BJ27" s="418"/>
      <c r="BK27" s="419"/>
      <c r="BL27" s="422"/>
      <c r="BM27" s="423"/>
      <c r="BN27" s="417" t="s">
        <v>146</v>
      </c>
      <c r="BO27" s="418"/>
      <c r="BP27" s="418"/>
      <c r="BQ27" s="418"/>
      <c r="BR27" s="418"/>
      <c r="BS27" s="419"/>
      <c r="BT27" s="422"/>
      <c r="BU27" s="423"/>
    </row>
    <row r="28" spans="1:73" ht="45" customHeight="1" x14ac:dyDescent="0.2">
      <c r="A28" s="193">
        <v>14</v>
      </c>
      <c r="B28" s="432" t="s">
        <v>154</v>
      </c>
      <c r="C28" s="433"/>
      <c r="D28" s="433"/>
      <c r="E28" s="433"/>
      <c r="F28" s="433"/>
      <c r="G28" s="434"/>
      <c r="H28" s="420">
        <v>4200</v>
      </c>
      <c r="I28" s="421"/>
      <c r="J28" s="432" t="s">
        <v>154</v>
      </c>
      <c r="K28" s="433"/>
      <c r="L28" s="433"/>
      <c r="M28" s="433"/>
      <c r="N28" s="433"/>
      <c r="O28" s="434"/>
      <c r="P28" s="422"/>
      <c r="Q28" s="423"/>
      <c r="R28" s="432" t="s">
        <v>154</v>
      </c>
      <c r="S28" s="433"/>
      <c r="T28" s="433"/>
      <c r="U28" s="433"/>
      <c r="V28" s="433"/>
      <c r="W28" s="434"/>
      <c r="X28" s="422"/>
      <c r="Y28" s="423"/>
      <c r="Z28" s="433" t="s">
        <v>154</v>
      </c>
      <c r="AA28" s="433"/>
      <c r="AB28" s="433"/>
      <c r="AC28" s="433"/>
      <c r="AD28" s="433"/>
      <c r="AE28" s="434"/>
      <c r="AF28" s="422"/>
      <c r="AG28" s="423"/>
      <c r="AH28" s="432" t="s">
        <v>154</v>
      </c>
      <c r="AI28" s="433"/>
      <c r="AJ28" s="433"/>
      <c r="AK28" s="433"/>
      <c r="AL28" s="433"/>
      <c r="AM28" s="434"/>
      <c r="AN28" s="422"/>
      <c r="AO28" s="423"/>
      <c r="AP28" s="432" t="s">
        <v>154</v>
      </c>
      <c r="AQ28" s="433"/>
      <c r="AR28" s="433"/>
      <c r="AS28" s="433"/>
      <c r="AT28" s="433"/>
      <c r="AU28" s="434"/>
      <c r="AV28" s="422"/>
      <c r="AW28" s="423"/>
      <c r="AX28" s="433" t="s">
        <v>154</v>
      </c>
      <c r="AY28" s="433"/>
      <c r="AZ28" s="433"/>
      <c r="BA28" s="433"/>
      <c r="BB28" s="433"/>
      <c r="BC28" s="434"/>
      <c r="BD28" s="422"/>
      <c r="BE28" s="423"/>
      <c r="BF28" s="432" t="s">
        <v>154</v>
      </c>
      <c r="BG28" s="433"/>
      <c r="BH28" s="433"/>
      <c r="BI28" s="433"/>
      <c r="BJ28" s="433"/>
      <c r="BK28" s="434"/>
      <c r="BL28" s="422"/>
      <c r="BM28" s="423"/>
      <c r="BN28" s="432" t="s">
        <v>154</v>
      </c>
      <c r="BO28" s="433"/>
      <c r="BP28" s="433"/>
      <c r="BQ28" s="433"/>
      <c r="BR28" s="433"/>
      <c r="BS28" s="434"/>
      <c r="BT28" s="422"/>
      <c r="BU28" s="423"/>
    </row>
    <row r="29" spans="1:73" x14ac:dyDescent="0.2">
      <c r="A29" s="193">
        <v>15</v>
      </c>
      <c r="B29" s="473" t="s">
        <v>28</v>
      </c>
      <c r="C29" s="474" t="s">
        <v>29</v>
      </c>
      <c r="D29" s="475"/>
      <c r="E29" s="475"/>
      <c r="F29" s="475"/>
      <c r="G29" s="476"/>
      <c r="H29" s="420"/>
      <c r="I29" s="421"/>
      <c r="J29" s="473" t="s">
        <v>28</v>
      </c>
      <c r="K29" s="477" t="s">
        <v>29</v>
      </c>
      <c r="L29" s="478"/>
      <c r="M29" s="478"/>
      <c r="N29" s="478"/>
      <c r="O29" s="479"/>
      <c r="P29" s="422"/>
      <c r="Q29" s="423"/>
      <c r="R29" s="480" t="s">
        <v>28</v>
      </c>
      <c r="S29" s="477" t="s">
        <v>29</v>
      </c>
      <c r="T29" s="478"/>
      <c r="U29" s="478"/>
      <c r="V29" s="478"/>
      <c r="W29" s="479"/>
      <c r="X29" s="422"/>
      <c r="Y29" s="423"/>
      <c r="Z29" s="481" t="s">
        <v>28</v>
      </c>
      <c r="AA29" s="477" t="s">
        <v>29</v>
      </c>
      <c r="AB29" s="478"/>
      <c r="AC29" s="478"/>
      <c r="AD29" s="478"/>
      <c r="AE29" s="479"/>
      <c r="AF29" s="422"/>
      <c r="AG29" s="423"/>
      <c r="AH29" s="473" t="s">
        <v>28</v>
      </c>
      <c r="AI29" s="477" t="s">
        <v>29</v>
      </c>
      <c r="AJ29" s="478"/>
      <c r="AK29" s="478"/>
      <c r="AL29" s="478"/>
      <c r="AM29" s="479"/>
      <c r="AN29" s="422"/>
      <c r="AO29" s="423"/>
      <c r="AP29" s="480" t="s">
        <v>28</v>
      </c>
      <c r="AQ29" s="477" t="s">
        <v>29</v>
      </c>
      <c r="AR29" s="478"/>
      <c r="AS29" s="478"/>
      <c r="AT29" s="478"/>
      <c r="AU29" s="479"/>
      <c r="AV29" s="422"/>
      <c r="AW29" s="423"/>
      <c r="AX29" s="481" t="s">
        <v>28</v>
      </c>
      <c r="AY29" s="477" t="s">
        <v>29</v>
      </c>
      <c r="AZ29" s="478"/>
      <c r="BA29" s="478"/>
      <c r="BB29" s="478"/>
      <c r="BC29" s="479"/>
      <c r="BD29" s="422"/>
      <c r="BE29" s="423"/>
      <c r="BF29" s="473" t="s">
        <v>28</v>
      </c>
      <c r="BG29" s="477" t="s">
        <v>29</v>
      </c>
      <c r="BH29" s="478"/>
      <c r="BI29" s="478"/>
      <c r="BJ29" s="478"/>
      <c r="BK29" s="479"/>
      <c r="BL29" s="422"/>
      <c r="BM29" s="423"/>
      <c r="BN29" s="480" t="s">
        <v>28</v>
      </c>
      <c r="BO29" s="477" t="s">
        <v>29</v>
      </c>
      <c r="BP29" s="478"/>
      <c r="BQ29" s="478"/>
      <c r="BR29" s="478"/>
      <c r="BS29" s="479"/>
      <c r="BT29" s="422"/>
      <c r="BU29" s="423"/>
    </row>
    <row r="30" spans="1:73" x14ac:dyDescent="0.2">
      <c r="A30" s="193">
        <v>16</v>
      </c>
      <c r="B30" s="212" t="s">
        <v>30</v>
      </c>
      <c r="C30" s="482" t="s">
        <v>29</v>
      </c>
      <c r="D30" s="483"/>
      <c r="E30" s="483"/>
      <c r="F30" s="483"/>
      <c r="G30" s="484"/>
      <c r="H30" s="420"/>
      <c r="I30" s="421"/>
      <c r="J30" s="212" t="s">
        <v>30</v>
      </c>
      <c r="K30" s="485" t="s">
        <v>29</v>
      </c>
      <c r="L30" s="486"/>
      <c r="M30" s="486"/>
      <c r="N30" s="486"/>
      <c r="O30" s="487"/>
      <c r="P30" s="422"/>
      <c r="Q30" s="423"/>
      <c r="R30" s="269" t="s">
        <v>30</v>
      </c>
      <c r="S30" s="485" t="s">
        <v>29</v>
      </c>
      <c r="T30" s="486"/>
      <c r="U30" s="486"/>
      <c r="V30" s="486"/>
      <c r="W30" s="487"/>
      <c r="X30" s="422"/>
      <c r="Y30" s="423"/>
      <c r="Z30" s="249" t="s">
        <v>30</v>
      </c>
      <c r="AA30" s="485" t="s">
        <v>29</v>
      </c>
      <c r="AB30" s="486"/>
      <c r="AC30" s="486"/>
      <c r="AD30" s="486"/>
      <c r="AE30" s="487"/>
      <c r="AF30" s="422"/>
      <c r="AG30" s="423"/>
      <c r="AH30" s="212" t="s">
        <v>30</v>
      </c>
      <c r="AI30" s="485" t="s">
        <v>29</v>
      </c>
      <c r="AJ30" s="486"/>
      <c r="AK30" s="486"/>
      <c r="AL30" s="486"/>
      <c r="AM30" s="487"/>
      <c r="AN30" s="422"/>
      <c r="AO30" s="423"/>
      <c r="AP30" s="269" t="s">
        <v>30</v>
      </c>
      <c r="AQ30" s="485" t="s">
        <v>29</v>
      </c>
      <c r="AR30" s="486"/>
      <c r="AS30" s="486"/>
      <c r="AT30" s="486"/>
      <c r="AU30" s="487"/>
      <c r="AV30" s="422"/>
      <c r="AW30" s="423"/>
      <c r="AX30" s="249" t="s">
        <v>30</v>
      </c>
      <c r="AY30" s="485" t="s">
        <v>29</v>
      </c>
      <c r="AZ30" s="486"/>
      <c r="BA30" s="486"/>
      <c r="BB30" s="486"/>
      <c r="BC30" s="487"/>
      <c r="BD30" s="422"/>
      <c r="BE30" s="423"/>
      <c r="BF30" s="212" t="s">
        <v>30</v>
      </c>
      <c r="BG30" s="485" t="s">
        <v>29</v>
      </c>
      <c r="BH30" s="486"/>
      <c r="BI30" s="486"/>
      <c r="BJ30" s="486"/>
      <c r="BK30" s="487"/>
      <c r="BL30" s="422"/>
      <c r="BM30" s="423"/>
      <c r="BN30" s="269" t="s">
        <v>30</v>
      </c>
      <c r="BO30" s="485" t="s">
        <v>29</v>
      </c>
      <c r="BP30" s="486"/>
      <c r="BQ30" s="486"/>
      <c r="BR30" s="486"/>
      <c r="BS30" s="487"/>
      <c r="BT30" s="422"/>
      <c r="BU30" s="423"/>
    </row>
    <row r="31" spans="1:73" x14ac:dyDescent="0.2">
      <c r="A31" s="193">
        <v>17</v>
      </c>
      <c r="B31" s="281" t="s">
        <v>31</v>
      </c>
      <c r="C31" s="482" t="s">
        <v>29</v>
      </c>
      <c r="D31" s="483"/>
      <c r="E31" s="483"/>
      <c r="F31" s="483"/>
      <c r="G31" s="484"/>
      <c r="H31" s="464"/>
      <c r="I31" s="465"/>
      <c r="J31" s="281" t="s">
        <v>31</v>
      </c>
      <c r="K31" s="485" t="s">
        <v>29</v>
      </c>
      <c r="L31" s="486"/>
      <c r="M31" s="486"/>
      <c r="N31" s="486"/>
      <c r="O31" s="487"/>
      <c r="P31" s="466"/>
      <c r="Q31" s="467"/>
      <c r="R31" s="282" t="s">
        <v>31</v>
      </c>
      <c r="S31" s="485" t="s">
        <v>29</v>
      </c>
      <c r="T31" s="486"/>
      <c r="U31" s="486"/>
      <c r="V31" s="486"/>
      <c r="W31" s="487"/>
      <c r="X31" s="466"/>
      <c r="Y31" s="467"/>
      <c r="Z31" s="283" t="s">
        <v>31</v>
      </c>
      <c r="AA31" s="485" t="s">
        <v>29</v>
      </c>
      <c r="AB31" s="486"/>
      <c r="AC31" s="486"/>
      <c r="AD31" s="486"/>
      <c r="AE31" s="487"/>
      <c r="AF31" s="466"/>
      <c r="AG31" s="467"/>
      <c r="AH31" s="281" t="s">
        <v>31</v>
      </c>
      <c r="AI31" s="485" t="s">
        <v>29</v>
      </c>
      <c r="AJ31" s="486"/>
      <c r="AK31" s="486"/>
      <c r="AL31" s="486"/>
      <c r="AM31" s="487"/>
      <c r="AN31" s="466"/>
      <c r="AO31" s="467"/>
      <c r="AP31" s="282" t="s">
        <v>31</v>
      </c>
      <c r="AQ31" s="485" t="s">
        <v>29</v>
      </c>
      <c r="AR31" s="486"/>
      <c r="AS31" s="486"/>
      <c r="AT31" s="486"/>
      <c r="AU31" s="487"/>
      <c r="AV31" s="466"/>
      <c r="AW31" s="467"/>
      <c r="AX31" s="283" t="s">
        <v>31</v>
      </c>
      <c r="AY31" s="485" t="s">
        <v>29</v>
      </c>
      <c r="AZ31" s="486"/>
      <c r="BA31" s="486"/>
      <c r="BB31" s="486"/>
      <c r="BC31" s="487"/>
      <c r="BD31" s="466"/>
      <c r="BE31" s="467"/>
      <c r="BF31" s="281" t="s">
        <v>31</v>
      </c>
      <c r="BG31" s="485" t="s">
        <v>29</v>
      </c>
      <c r="BH31" s="486"/>
      <c r="BI31" s="486"/>
      <c r="BJ31" s="486"/>
      <c r="BK31" s="487"/>
      <c r="BL31" s="466"/>
      <c r="BM31" s="467"/>
      <c r="BN31" s="282" t="s">
        <v>31</v>
      </c>
      <c r="BO31" s="485" t="s">
        <v>29</v>
      </c>
      <c r="BP31" s="486"/>
      <c r="BQ31" s="486"/>
      <c r="BR31" s="486"/>
      <c r="BS31" s="487"/>
      <c r="BT31" s="466"/>
      <c r="BU31" s="467"/>
    </row>
    <row r="32" spans="1:73" x14ac:dyDescent="0.2">
      <c r="A32" s="202"/>
      <c r="B32" s="186" t="s">
        <v>11</v>
      </c>
      <c r="C32" s="314"/>
      <c r="D32" s="314"/>
      <c r="E32" s="314"/>
      <c r="F32" s="314"/>
      <c r="G32" s="314"/>
      <c r="H32" s="314"/>
      <c r="I32" s="314"/>
      <c r="J32" s="186" t="s">
        <v>11</v>
      </c>
      <c r="K32" s="314"/>
      <c r="L32" s="314"/>
      <c r="M32" s="314"/>
      <c r="N32" s="314"/>
      <c r="O32" s="314"/>
      <c r="P32" s="314"/>
      <c r="Q32" s="314"/>
      <c r="R32" s="186" t="s">
        <v>11</v>
      </c>
      <c r="S32" s="314"/>
      <c r="T32" s="314"/>
      <c r="U32" s="314"/>
      <c r="V32" s="314"/>
      <c r="W32" s="314"/>
      <c r="X32" s="314"/>
      <c r="Y32" s="315"/>
      <c r="Z32" s="314" t="s">
        <v>11</v>
      </c>
      <c r="AA32" s="314"/>
      <c r="AB32" s="314"/>
      <c r="AC32" s="314"/>
      <c r="AD32" s="314"/>
      <c r="AE32" s="314"/>
      <c r="AF32" s="314"/>
      <c r="AG32" s="314"/>
      <c r="AH32" s="186" t="s">
        <v>11</v>
      </c>
      <c r="AI32" s="314"/>
      <c r="AJ32" s="314"/>
      <c r="AK32" s="314"/>
      <c r="AL32" s="314"/>
      <c r="AM32" s="314"/>
      <c r="AN32" s="314"/>
      <c r="AO32" s="314"/>
      <c r="AP32" s="186" t="s">
        <v>11</v>
      </c>
      <c r="AQ32" s="314"/>
      <c r="AR32" s="314"/>
      <c r="AS32" s="314"/>
      <c r="AT32" s="314"/>
      <c r="AU32" s="314"/>
      <c r="AV32" s="314"/>
      <c r="AW32" s="315"/>
      <c r="AX32" s="314" t="s">
        <v>11</v>
      </c>
      <c r="AY32" s="314"/>
      <c r="AZ32" s="314"/>
      <c r="BA32" s="314"/>
      <c r="BB32" s="314"/>
      <c r="BC32" s="314"/>
      <c r="BD32" s="314"/>
      <c r="BE32" s="314"/>
      <c r="BF32" s="186" t="s">
        <v>11</v>
      </c>
      <c r="BG32" s="314"/>
      <c r="BH32" s="314"/>
      <c r="BI32" s="314"/>
      <c r="BJ32" s="314"/>
      <c r="BK32" s="314"/>
      <c r="BL32" s="314"/>
      <c r="BM32" s="314"/>
      <c r="BN32" s="186" t="s">
        <v>11</v>
      </c>
      <c r="BO32" s="314"/>
      <c r="BP32" s="314"/>
      <c r="BQ32" s="314"/>
      <c r="BR32" s="314"/>
      <c r="BS32" s="314"/>
      <c r="BT32" s="314"/>
      <c r="BU32" s="315"/>
    </row>
    <row r="33" spans="1:73" x14ac:dyDescent="0.2">
      <c r="A33" s="193">
        <v>18</v>
      </c>
      <c r="B33" s="435" t="s">
        <v>135</v>
      </c>
      <c r="C33" s="436"/>
      <c r="D33" s="436"/>
      <c r="E33" s="436"/>
      <c r="F33" s="436"/>
      <c r="G33" s="436"/>
      <c r="H33" s="437">
        <v>1</v>
      </c>
      <c r="I33" s="438"/>
      <c r="J33" s="435" t="s">
        <v>135</v>
      </c>
      <c r="K33" s="436"/>
      <c r="L33" s="307"/>
      <c r="M33" s="307"/>
      <c r="N33" s="307"/>
      <c r="O33" s="307"/>
      <c r="P33" s="409"/>
      <c r="Q33" s="410"/>
      <c r="R33" s="435" t="s">
        <v>135</v>
      </c>
      <c r="S33" s="436"/>
      <c r="T33" s="307"/>
      <c r="U33" s="307"/>
      <c r="V33" s="307"/>
      <c r="W33" s="307"/>
      <c r="X33" s="409"/>
      <c r="Y33" s="410"/>
      <c r="Z33" s="436" t="s">
        <v>135</v>
      </c>
      <c r="AA33" s="436"/>
      <c r="AB33" s="307"/>
      <c r="AC33" s="307"/>
      <c r="AD33" s="307"/>
      <c r="AE33" s="307"/>
      <c r="AF33" s="409"/>
      <c r="AG33" s="410"/>
      <c r="AH33" s="435" t="s">
        <v>135</v>
      </c>
      <c r="AI33" s="436"/>
      <c r="AJ33" s="307"/>
      <c r="AK33" s="307"/>
      <c r="AL33" s="307"/>
      <c r="AM33" s="307"/>
      <c r="AN33" s="409"/>
      <c r="AO33" s="410"/>
      <c r="AP33" s="435" t="s">
        <v>135</v>
      </c>
      <c r="AQ33" s="436"/>
      <c r="AR33" s="307"/>
      <c r="AS33" s="307"/>
      <c r="AT33" s="307"/>
      <c r="AU33" s="307"/>
      <c r="AV33" s="409"/>
      <c r="AW33" s="410"/>
      <c r="AX33" s="436" t="s">
        <v>135</v>
      </c>
      <c r="AY33" s="436"/>
      <c r="AZ33" s="307"/>
      <c r="BA33" s="307"/>
      <c r="BB33" s="307"/>
      <c r="BC33" s="307"/>
      <c r="BD33" s="409"/>
      <c r="BE33" s="410"/>
      <c r="BF33" s="435" t="s">
        <v>135</v>
      </c>
      <c r="BG33" s="436"/>
      <c r="BH33" s="307"/>
      <c r="BI33" s="307"/>
      <c r="BJ33" s="307"/>
      <c r="BK33" s="307"/>
      <c r="BL33" s="409"/>
      <c r="BM33" s="410"/>
      <c r="BN33" s="435" t="s">
        <v>135</v>
      </c>
      <c r="BO33" s="436"/>
      <c r="BP33" s="307"/>
      <c r="BQ33" s="307"/>
      <c r="BR33" s="307"/>
      <c r="BS33" s="307"/>
      <c r="BT33" s="409"/>
      <c r="BU33" s="410"/>
    </row>
    <row r="34" spans="1:73" x14ac:dyDescent="0.2">
      <c r="A34" s="193">
        <v>19</v>
      </c>
      <c r="B34" s="435" t="s">
        <v>136</v>
      </c>
      <c r="C34" s="436"/>
      <c r="D34" s="436"/>
      <c r="E34" s="436"/>
      <c r="F34" s="436"/>
      <c r="G34" s="436"/>
      <c r="H34" s="439">
        <v>30500</v>
      </c>
      <c r="I34" s="440"/>
      <c r="J34" s="435" t="s">
        <v>136</v>
      </c>
      <c r="K34" s="436"/>
      <c r="L34" s="307"/>
      <c r="M34" s="307"/>
      <c r="N34" s="307"/>
      <c r="O34" s="307"/>
      <c r="P34" s="422"/>
      <c r="Q34" s="423"/>
      <c r="R34" s="435" t="s">
        <v>136</v>
      </c>
      <c r="S34" s="436"/>
      <c r="T34" s="307"/>
      <c r="U34" s="307"/>
      <c r="V34" s="307"/>
      <c r="W34" s="307"/>
      <c r="X34" s="422"/>
      <c r="Y34" s="423"/>
      <c r="Z34" s="436" t="s">
        <v>136</v>
      </c>
      <c r="AA34" s="436"/>
      <c r="AB34" s="307"/>
      <c r="AC34" s="307"/>
      <c r="AD34" s="307"/>
      <c r="AE34" s="307"/>
      <c r="AF34" s="422"/>
      <c r="AG34" s="423"/>
      <c r="AH34" s="435" t="s">
        <v>136</v>
      </c>
      <c r="AI34" s="436"/>
      <c r="AJ34" s="307"/>
      <c r="AK34" s="307"/>
      <c r="AL34" s="307"/>
      <c r="AM34" s="307"/>
      <c r="AN34" s="422"/>
      <c r="AO34" s="423"/>
      <c r="AP34" s="435" t="s">
        <v>136</v>
      </c>
      <c r="AQ34" s="436"/>
      <c r="AR34" s="307"/>
      <c r="AS34" s="307"/>
      <c r="AT34" s="307"/>
      <c r="AU34" s="307"/>
      <c r="AV34" s="422"/>
      <c r="AW34" s="423"/>
      <c r="AX34" s="436" t="s">
        <v>136</v>
      </c>
      <c r="AY34" s="436"/>
      <c r="AZ34" s="307"/>
      <c r="BA34" s="307"/>
      <c r="BB34" s="307"/>
      <c r="BC34" s="307"/>
      <c r="BD34" s="422"/>
      <c r="BE34" s="423"/>
      <c r="BF34" s="435" t="s">
        <v>136</v>
      </c>
      <c r="BG34" s="436"/>
      <c r="BH34" s="307"/>
      <c r="BI34" s="307"/>
      <c r="BJ34" s="307"/>
      <c r="BK34" s="307"/>
      <c r="BL34" s="422"/>
      <c r="BM34" s="423"/>
      <c r="BN34" s="435" t="s">
        <v>136</v>
      </c>
      <c r="BO34" s="436"/>
      <c r="BP34" s="307"/>
      <c r="BQ34" s="307"/>
      <c r="BR34" s="307"/>
      <c r="BS34" s="307"/>
      <c r="BT34" s="422"/>
      <c r="BU34" s="423"/>
    </row>
    <row r="35" spans="1:73" x14ac:dyDescent="0.2">
      <c r="A35" s="193">
        <v>20</v>
      </c>
      <c r="B35" s="435" t="s">
        <v>137</v>
      </c>
      <c r="C35" s="436"/>
      <c r="D35" s="436"/>
      <c r="E35" s="436"/>
      <c r="F35" s="436"/>
      <c r="G35" s="436"/>
      <c r="H35" s="439"/>
      <c r="I35" s="440"/>
      <c r="J35" s="435" t="s">
        <v>137</v>
      </c>
      <c r="K35" s="436"/>
      <c r="L35" s="307"/>
      <c r="M35" s="307"/>
      <c r="N35" s="307"/>
      <c r="O35" s="307"/>
      <c r="P35" s="422"/>
      <c r="Q35" s="423"/>
      <c r="R35" s="435" t="s">
        <v>137</v>
      </c>
      <c r="S35" s="436"/>
      <c r="T35" s="307"/>
      <c r="U35" s="307"/>
      <c r="V35" s="307"/>
      <c r="W35" s="307"/>
      <c r="X35" s="422"/>
      <c r="Y35" s="423"/>
      <c r="Z35" s="436" t="s">
        <v>137</v>
      </c>
      <c r="AA35" s="436"/>
      <c r="AB35" s="307"/>
      <c r="AC35" s="307"/>
      <c r="AD35" s="307"/>
      <c r="AE35" s="307"/>
      <c r="AF35" s="422"/>
      <c r="AG35" s="423"/>
      <c r="AH35" s="435" t="s">
        <v>137</v>
      </c>
      <c r="AI35" s="436"/>
      <c r="AJ35" s="307"/>
      <c r="AK35" s="307"/>
      <c r="AL35" s="307"/>
      <c r="AM35" s="307"/>
      <c r="AN35" s="422"/>
      <c r="AO35" s="423"/>
      <c r="AP35" s="435" t="s">
        <v>137</v>
      </c>
      <c r="AQ35" s="436"/>
      <c r="AR35" s="307"/>
      <c r="AS35" s="307"/>
      <c r="AT35" s="307"/>
      <c r="AU35" s="307"/>
      <c r="AV35" s="422"/>
      <c r="AW35" s="423"/>
      <c r="AX35" s="436" t="s">
        <v>137</v>
      </c>
      <c r="AY35" s="436"/>
      <c r="AZ35" s="307"/>
      <c r="BA35" s="307"/>
      <c r="BB35" s="307"/>
      <c r="BC35" s="307"/>
      <c r="BD35" s="422"/>
      <c r="BE35" s="423"/>
      <c r="BF35" s="435" t="s">
        <v>137</v>
      </c>
      <c r="BG35" s="436"/>
      <c r="BH35" s="307"/>
      <c r="BI35" s="307"/>
      <c r="BJ35" s="307"/>
      <c r="BK35" s="307"/>
      <c r="BL35" s="422"/>
      <c r="BM35" s="423"/>
      <c r="BN35" s="435" t="s">
        <v>137</v>
      </c>
      <c r="BO35" s="436"/>
      <c r="BP35" s="307"/>
      <c r="BQ35" s="307"/>
      <c r="BR35" s="307"/>
      <c r="BS35" s="307"/>
      <c r="BT35" s="422"/>
      <c r="BU35" s="423"/>
    </row>
    <row r="36" spans="1:73" x14ac:dyDescent="0.2">
      <c r="A36" s="193">
        <v>21</v>
      </c>
      <c r="B36" s="435" t="s">
        <v>179</v>
      </c>
      <c r="C36" s="436"/>
      <c r="D36" s="436"/>
      <c r="E36" s="436"/>
      <c r="F36" s="436"/>
      <c r="G36" s="436"/>
      <c r="H36" s="439">
        <v>1300</v>
      </c>
      <c r="I36" s="440"/>
      <c r="J36" s="435" t="s">
        <v>138</v>
      </c>
      <c r="K36" s="436"/>
      <c r="L36" s="307"/>
      <c r="M36" s="307"/>
      <c r="N36" s="307"/>
      <c r="O36" s="307"/>
      <c r="P36" s="422"/>
      <c r="Q36" s="423"/>
      <c r="R36" s="435" t="s">
        <v>138</v>
      </c>
      <c r="S36" s="436"/>
      <c r="T36" s="307"/>
      <c r="U36" s="307"/>
      <c r="V36" s="307"/>
      <c r="W36" s="307"/>
      <c r="X36" s="422"/>
      <c r="Y36" s="423"/>
      <c r="Z36" s="436" t="s">
        <v>138</v>
      </c>
      <c r="AA36" s="436"/>
      <c r="AB36" s="307"/>
      <c r="AC36" s="307"/>
      <c r="AD36" s="307"/>
      <c r="AE36" s="307"/>
      <c r="AF36" s="422"/>
      <c r="AG36" s="423"/>
      <c r="AH36" s="435" t="s">
        <v>138</v>
      </c>
      <c r="AI36" s="436"/>
      <c r="AJ36" s="307"/>
      <c r="AK36" s="307"/>
      <c r="AL36" s="307"/>
      <c r="AM36" s="307"/>
      <c r="AN36" s="422"/>
      <c r="AO36" s="423"/>
      <c r="AP36" s="435" t="s">
        <v>138</v>
      </c>
      <c r="AQ36" s="436"/>
      <c r="AR36" s="307"/>
      <c r="AS36" s="307"/>
      <c r="AT36" s="307"/>
      <c r="AU36" s="307"/>
      <c r="AV36" s="422"/>
      <c r="AW36" s="423"/>
      <c r="AX36" s="436" t="s">
        <v>138</v>
      </c>
      <c r="AY36" s="436"/>
      <c r="AZ36" s="307"/>
      <c r="BA36" s="307"/>
      <c r="BB36" s="307"/>
      <c r="BC36" s="307"/>
      <c r="BD36" s="422"/>
      <c r="BE36" s="423"/>
      <c r="BF36" s="435" t="s">
        <v>138</v>
      </c>
      <c r="BG36" s="436"/>
      <c r="BH36" s="307"/>
      <c r="BI36" s="307"/>
      <c r="BJ36" s="307"/>
      <c r="BK36" s="307"/>
      <c r="BL36" s="422"/>
      <c r="BM36" s="423"/>
      <c r="BN36" s="435" t="s">
        <v>138</v>
      </c>
      <c r="BO36" s="436"/>
      <c r="BP36" s="307"/>
      <c r="BQ36" s="307"/>
      <c r="BR36" s="307"/>
      <c r="BS36" s="307"/>
      <c r="BT36" s="422"/>
      <c r="BU36" s="423"/>
    </row>
    <row r="37" spans="1:73" x14ac:dyDescent="0.2">
      <c r="A37" s="193">
        <v>22</v>
      </c>
      <c r="B37" s="435" t="s">
        <v>180</v>
      </c>
      <c r="C37" s="436"/>
      <c r="D37" s="436"/>
      <c r="E37" s="436"/>
      <c r="F37" s="436"/>
      <c r="G37" s="436"/>
      <c r="H37" s="439">
        <v>1800</v>
      </c>
      <c r="I37" s="440"/>
      <c r="J37" s="435" t="s">
        <v>139</v>
      </c>
      <c r="K37" s="436"/>
      <c r="L37" s="307"/>
      <c r="M37" s="307"/>
      <c r="N37" s="307"/>
      <c r="O37" s="307"/>
      <c r="P37" s="422"/>
      <c r="Q37" s="423"/>
      <c r="R37" s="435" t="s">
        <v>139</v>
      </c>
      <c r="S37" s="436"/>
      <c r="T37" s="307"/>
      <c r="U37" s="307"/>
      <c r="V37" s="307"/>
      <c r="W37" s="307"/>
      <c r="X37" s="422"/>
      <c r="Y37" s="423"/>
      <c r="Z37" s="436" t="s">
        <v>139</v>
      </c>
      <c r="AA37" s="436"/>
      <c r="AB37" s="307"/>
      <c r="AC37" s="307"/>
      <c r="AD37" s="307"/>
      <c r="AE37" s="307"/>
      <c r="AF37" s="422"/>
      <c r="AG37" s="423"/>
      <c r="AH37" s="435" t="s">
        <v>139</v>
      </c>
      <c r="AI37" s="436"/>
      <c r="AJ37" s="307"/>
      <c r="AK37" s="307"/>
      <c r="AL37" s="307"/>
      <c r="AM37" s="307"/>
      <c r="AN37" s="422"/>
      <c r="AO37" s="423"/>
      <c r="AP37" s="435" t="s">
        <v>139</v>
      </c>
      <c r="AQ37" s="436"/>
      <c r="AR37" s="307"/>
      <c r="AS37" s="307"/>
      <c r="AT37" s="307"/>
      <c r="AU37" s="307"/>
      <c r="AV37" s="422"/>
      <c r="AW37" s="423"/>
      <c r="AX37" s="436" t="s">
        <v>139</v>
      </c>
      <c r="AY37" s="436"/>
      <c r="AZ37" s="307"/>
      <c r="BA37" s="307"/>
      <c r="BB37" s="307"/>
      <c r="BC37" s="307"/>
      <c r="BD37" s="422"/>
      <c r="BE37" s="423"/>
      <c r="BF37" s="435" t="s">
        <v>139</v>
      </c>
      <c r="BG37" s="436"/>
      <c r="BH37" s="307"/>
      <c r="BI37" s="307"/>
      <c r="BJ37" s="307"/>
      <c r="BK37" s="307"/>
      <c r="BL37" s="422"/>
      <c r="BM37" s="423"/>
      <c r="BN37" s="435" t="s">
        <v>139</v>
      </c>
      <c r="BO37" s="436"/>
      <c r="BP37" s="307"/>
      <c r="BQ37" s="307"/>
      <c r="BR37" s="307"/>
      <c r="BS37" s="307"/>
      <c r="BT37" s="422"/>
      <c r="BU37" s="423"/>
    </row>
    <row r="38" spans="1:73" x14ac:dyDescent="0.2">
      <c r="A38" s="193">
        <v>23</v>
      </c>
      <c r="B38" s="445" t="s">
        <v>181</v>
      </c>
      <c r="C38" s="446"/>
      <c r="D38" s="446"/>
      <c r="E38" s="446"/>
      <c r="F38" s="446"/>
      <c r="G38" s="446"/>
      <c r="H38" s="439">
        <v>2800</v>
      </c>
      <c r="I38" s="440"/>
      <c r="J38" s="445" t="s">
        <v>140</v>
      </c>
      <c r="K38" s="446"/>
      <c r="L38" s="307"/>
      <c r="M38" s="307"/>
      <c r="N38" s="309"/>
      <c r="O38" s="309"/>
      <c r="P38" s="422"/>
      <c r="Q38" s="423"/>
      <c r="R38" s="445" t="s">
        <v>140</v>
      </c>
      <c r="S38" s="446"/>
      <c r="T38" s="307"/>
      <c r="U38" s="307"/>
      <c r="V38" s="309"/>
      <c r="W38" s="309"/>
      <c r="X38" s="422"/>
      <c r="Y38" s="423"/>
      <c r="Z38" s="446" t="s">
        <v>140</v>
      </c>
      <c r="AA38" s="446"/>
      <c r="AB38" s="307"/>
      <c r="AC38" s="307"/>
      <c r="AD38" s="309"/>
      <c r="AE38" s="309"/>
      <c r="AF38" s="422"/>
      <c r="AG38" s="423"/>
      <c r="AH38" s="445" t="s">
        <v>140</v>
      </c>
      <c r="AI38" s="446"/>
      <c r="AJ38" s="307"/>
      <c r="AK38" s="307"/>
      <c r="AL38" s="309"/>
      <c r="AM38" s="309"/>
      <c r="AN38" s="422"/>
      <c r="AO38" s="423"/>
      <c r="AP38" s="445" t="s">
        <v>140</v>
      </c>
      <c r="AQ38" s="446"/>
      <c r="AR38" s="307"/>
      <c r="AS38" s="307"/>
      <c r="AT38" s="309"/>
      <c r="AU38" s="309"/>
      <c r="AV38" s="422"/>
      <c r="AW38" s="423"/>
      <c r="AX38" s="446" t="s">
        <v>140</v>
      </c>
      <c r="AY38" s="446"/>
      <c r="AZ38" s="307"/>
      <c r="BA38" s="307"/>
      <c r="BB38" s="309"/>
      <c r="BC38" s="309"/>
      <c r="BD38" s="422"/>
      <c r="BE38" s="423"/>
      <c r="BF38" s="445" t="s">
        <v>140</v>
      </c>
      <c r="BG38" s="446"/>
      <c r="BH38" s="307"/>
      <c r="BI38" s="307"/>
      <c r="BJ38" s="309"/>
      <c r="BK38" s="309"/>
      <c r="BL38" s="422"/>
      <c r="BM38" s="423"/>
      <c r="BN38" s="445" t="s">
        <v>140</v>
      </c>
      <c r="BO38" s="446"/>
      <c r="BP38" s="307"/>
      <c r="BQ38" s="307"/>
      <c r="BR38" s="309"/>
      <c r="BS38" s="309"/>
      <c r="BT38" s="422"/>
      <c r="BU38" s="423"/>
    </row>
    <row r="39" spans="1:73" ht="15.75" thickBot="1" x14ac:dyDescent="0.25">
      <c r="A39" s="193">
        <v>24</v>
      </c>
      <c r="B39" s="441" t="s">
        <v>182</v>
      </c>
      <c r="C39" s="442"/>
      <c r="D39" s="442"/>
      <c r="E39" s="442"/>
      <c r="F39" s="442"/>
      <c r="G39" s="442"/>
      <c r="H39" s="443">
        <v>10000</v>
      </c>
      <c r="I39" s="444"/>
      <c r="J39" s="441" t="s">
        <v>141</v>
      </c>
      <c r="K39" s="442"/>
      <c r="L39" s="308"/>
      <c r="M39" s="308"/>
      <c r="N39" s="308"/>
      <c r="O39" s="308"/>
      <c r="P39" s="447"/>
      <c r="Q39" s="448"/>
      <c r="R39" s="441" t="s">
        <v>141</v>
      </c>
      <c r="S39" s="442"/>
      <c r="T39" s="308"/>
      <c r="U39" s="308"/>
      <c r="V39" s="308"/>
      <c r="W39" s="308"/>
      <c r="X39" s="447"/>
      <c r="Y39" s="448"/>
      <c r="Z39" s="442" t="s">
        <v>141</v>
      </c>
      <c r="AA39" s="442"/>
      <c r="AB39" s="308"/>
      <c r="AC39" s="308"/>
      <c r="AD39" s="308"/>
      <c r="AE39" s="308"/>
      <c r="AF39" s="447"/>
      <c r="AG39" s="448"/>
      <c r="AH39" s="441" t="s">
        <v>141</v>
      </c>
      <c r="AI39" s="442"/>
      <c r="AJ39" s="308"/>
      <c r="AK39" s="308"/>
      <c r="AL39" s="308"/>
      <c r="AM39" s="308"/>
      <c r="AN39" s="447"/>
      <c r="AO39" s="448"/>
      <c r="AP39" s="441" t="s">
        <v>141</v>
      </c>
      <c r="AQ39" s="442"/>
      <c r="AR39" s="308"/>
      <c r="AS39" s="308"/>
      <c r="AT39" s="308"/>
      <c r="AU39" s="308"/>
      <c r="AV39" s="447"/>
      <c r="AW39" s="448"/>
      <c r="AX39" s="442" t="s">
        <v>141</v>
      </c>
      <c r="AY39" s="442"/>
      <c r="AZ39" s="308"/>
      <c r="BA39" s="308"/>
      <c r="BB39" s="308"/>
      <c r="BC39" s="308"/>
      <c r="BD39" s="447"/>
      <c r="BE39" s="448"/>
      <c r="BF39" s="441" t="s">
        <v>141</v>
      </c>
      <c r="BG39" s="442"/>
      <c r="BH39" s="308"/>
      <c r="BI39" s="308"/>
      <c r="BJ39" s="308"/>
      <c r="BK39" s="308"/>
      <c r="BL39" s="447"/>
      <c r="BM39" s="448"/>
      <c r="BN39" s="441" t="s">
        <v>141</v>
      </c>
      <c r="BO39" s="442"/>
      <c r="BP39" s="308"/>
      <c r="BQ39" s="308"/>
      <c r="BR39" s="308"/>
      <c r="BS39" s="308"/>
      <c r="BT39" s="447"/>
      <c r="BU39" s="448"/>
    </row>
  </sheetData>
  <sheetProtection password="C77D" sheet="1" objects="1" scenarios="1" selectLockedCells="1"/>
  <mergeCells count="419">
    <mergeCell ref="AI30:AM30"/>
    <mergeCell ref="AQ29:AU29"/>
    <mergeCell ref="BT39:BU39"/>
    <mergeCell ref="BN35:BO35"/>
    <mergeCell ref="BN36:BO36"/>
    <mergeCell ref="BT33:BU33"/>
    <mergeCell ref="BT34:BU34"/>
    <mergeCell ref="BT35:BU35"/>
    <mergeCell ref="BT36:BU36"/>
    <mergeCell ref="BT37:BU37"/>
    <mergeCell ref="BT38:BU38"/>
    <mergeCell ref="AI31:AM31"/>
    <mergeCell ref="AN31:AO31"/>
    <mergeCell ref="AI29:AM29"/>
    <mergeCell ref="AN29:AO29"/>
    <mergeCell ref="BF35:BG35"/>
    <mergeCell ref="BF36:BG36"/>
    <mergeCell ref="BD35:BE35"/>
    <mergeCell ref="BD36:BE36"/>
    <mergeCell ref="BL35:BM35"/>
    <mergeCell ref="BL36:BM36"/>
    <mergeCell ref="AX37:AY37"/>
    <mergeCell ref="BN37:BO37"/>
    <mergeCell ref="AP37:AQ37"/>
    <mergeCell ref="BF26:BK26"/>
    <mergeCell ref="BL26:BM26"/>
    <mergeCell ref="BF27:BK27"/>
    <mergeCell ref="BL27:BM27"/>
    <mergeCell ref="BL33:BM33"/>
    <mergeCell ref="H12:I12"/>
    <mergeCell ref="H13:I13"/>
    <mergeCell ref="BD24:BE24"/>
    <mergeCell ref="AX25:BC25"/>
    <mergeCell ref="BD25:BE25"/>
    <mergeCell ref="AX26:BC26"/>
    <mergeCell ref="BD26:BE26"/>
    <mergeCell ref="AX27:BC27"/>
    <mergeCell ref="BF28:BK28"/>
    <mergeCell ref="BL28:BM28"/>
    <mergeCell ref="BG29:BK29"/>
    <mergeCell ref="BL29:BM29"/>
    <mergeCell ref="BG30:BK30"/>
    <mergeCell ref="BL30:BM30"/>
    <mergeCell ref="BD22:BE22"/>
    <mergeCell ref="BD23:BE23"/>
    <mergeCell ref="AX24:BC24"/>
    <mergeCell ref="BD27:BE27"/>
    <mergeCell ref="AN30:AO30"/>
    <mergeCell ref="BD28:BE28"/>
    <mergeCell ref="AY29:BC29"/>
    <mergeCell ref="BD29:BE29"/>
    <mergeCell ref="AY30:BC30"/>
    <mergeCell ref="BD30:BE30"/>
    <mergeCell ref="AY31:BC31"/>
    <mergeCell ref="BD31:BE31"/>
    <mergeCell ref="AV29:AW29"/>
    <mergeCell ref="AQ30:AU30"/>
    <mergeCell ref="AV30:AW30"/>
    <mergeCell ref="AQ31:AU31"/>
    <mergeCell ref="AV31:AW31"/>
    <mergeCell ref="AX28:BC28"/>
    <mergeCell ref="BT22:BU22"/>
    <mergeCell ref="BT23:BU23"/>
    <mergeCell ref="BN24:BS24"/>
    <mergeCell ref="BT24:BU24"/>
    <mergeCell ref="BN25:BS25"/>
    <mergeCell ref="BT25:BU25"/>
    <mergeCell ref="BG31:BK31"/>
    <mergeCell ref="BL31:BM31"/>
    <mergeCell ref="BN26:BS26"/>
    <mergeCell ref="BT26:BU26"/>
    <mergeCell ref="BN27:BS27"/>
    <mergeCell ref="BT27:BU27"/>
    <mergeCell ref="BN28:BS28"/>
    <mergeCell ref="BT28:BU28"/>
    <mergeCell ref="BO29:BS29"/>
    <mergeCell ref="BT29:BU29"/>
    <mergeCell ref="BO30:BS30"/>
    <mergeCell ref="BT30:BU30"/>
    <mergeCell ref="BO31:BS31"/>
    <mergeCell ref="BT31:BU31"/>
    <mergeCell ref="BL22:BM22"/>
    <mergeCell ref="BL23:BM23"/>
    <mergeCell ref="BF24:BK24"/>
    <mergeCell ref="BL24:BM24"/>
    <mergeCell ref="Z28:AE28"/>
    <mergeCell ref="AF28:AG28"/>
    <mergeCell ref="AP26:AU26"/>
    <mergeCell ref="AV26:AW26"/>
    <mergeCell ref="AP27:AU27"/>
    <mergeCell ref="AV27:AW27"/>
    <mergeCell ref="AP28:AU28"/>
    <mergeCell ref="AV28:AW28"/>
    <mergeCell ref="AH28:AM28"/>
    <mergeCell ref="AN28:AO28"/>
    <mergeCell ref="AH26:AM26"/>
    <mergeCell ref="AN26:AO26"/>
    <mergeCell ref="AH27:AM27"/>
    <mergeCell ref="AN27:AO27"/>
    <mergeCell ref="S29:W29"/>
    <mergeCell ref="S30:W30"/>
    <mergeCell ref="S31:W31"/>
    <mergeCell ref="AA29:AE29"/>
    <mergeCell ref="AF29:AG29"/>
    <mergeCell ref="AA30:AE30"/>
    <mergeCell ref="AF30:AG30"/>
    <mergeCell ref="AA31:AE31"/>
    <mergeCell ref="X30:Y30"/>
    <mergeCell ref="AF31:AG31"/>
    <mergeCell ref="X31:Y31"/>
    <mergeCell ref="X29:Y29"/>
    <mergeCell ref="H29:I29"/>
    <mergeCell ref="H30:I30"/>
    <mergeCell ref="H31:I31"/>
    <mergeCell ref="C29:G29"/>
    <mergeCell ref="C30:G30"/>
    <mergeCell ref="C31:G31"/>
    <mergeCell ref="K29:O29"/>
    <mergeCell ref="P29:Q29"/>
    <mergeCell ref="K30:O30"/>
    <mergeCell ref="P30:Q30"/>
    <mergeCell ref="K31:O31"/>
    <mergeCell ref="P31:Q31"/>
    <mergeCell ref="H36:I36"/>
    <mergeCell ref="H37:I37"/>
    <mergeCell ref="B33:G33"/>
    <mergeCell ref="B34:G34"/>
    <mergeCell ref="B35:G35"/>
    <mergeCell ref="B36:G36"/>
    <mergeCell ref="B37:G37"/>
    <mergeCell ref="H33:I33"/>
    <mergeCell ref="H34:I34"/>
    <mergeCell ref="H35:I35"/>
    <mergeCell ref="AQ7:AW7"/>
    <mergeCell ref="B24:G24"/>
    <mergeCell ref="B25:G25"/>
    <mergeCell ref="P22:Q22"/>
    <mergeCell ref="P23:Q23"/>
    <mergeCell ref="J24:O24"/>
    <mergeCell ref="P24:Q24"/>
    <mergeCell ref="B23:G23"/>
    <mergeCell ref="X22:Y22"/>
    <mergeCell ref="X23:Y23"/>
    <mergeCell ref="X24:Y24"/>
    <mergeCell ref="X25:Y25"/>
    <mergeCell ref="AF22:AG22"/>
    <mergeCell ref="AF23:AG23"/>
    <mergeCell ref="Z24:AE24"/>
    <mergeCell ref="AF24:AG24"/>
    <mergeCell ref="Z25:AE25"/>
    <mergeCell ref="AF25:AG25"/>
    <mergeCell ref="B13:D13"/>
    <mergeCell ref="H22:I22"/>
    <mergeCell ref="H23:I23"/>
    <mergeCell ref="AV22:AW22"/>
    <mergeCell ref="AV23:AW23"/>
    <mergeCell ref="AP24:AU24"/>
    <mergeCell ref="AH1:BU1"/>
    <mergeCell ref="B4:I4"/>
    <mergeCell ref="J4:Q4"/>
    <mergeCell ref="R4:Y4"/>
    <mergeCell ref="Z4:AG4"/>
    <mergeCell ref="AH4:AO4"/>
    <mergeCell ref="AP4:AW4"/>
    <mergeCell ref="AX4:BE4"/>
    <mergeCell ref="BN4:BU4"/>
    <mergeCell ref="BF4:BM4"/>
    <mergeCell ref="B2:Y3"/>
    <mergeCell ref="Z2:AW3"/>
    <mergeCell ref="AX2:BU3"/>
    <mergeCell ref="R26:W26"/>
    <mergeCell ref="J28:O28"/>
    <mergeCell ref="P28:Q28"/>
    <mergeCell ref="R27:W27"/>
    <mergeCell ref="J25:O25"/>
    <mergeCell ref="P25:Q25"/>
    <mergeCell ref="J26:O26"/>
    <mergeCell ref="P26:Q26"/>
    <mergeCell ref="B1:AG1"/>
    <mergeCell ref="C7:I7"/>
    <mergeCell ref="K7:Q7"/>
    <mergeCell ref="S7:Y7"/>
    <mergeCell ref="AA7:AG7"/>
    <mergeCell ref="J27:O27"/>
    <mergeCell ref="P27:Q27"/>
    <mergeCell ref="R28:W28"/>
    <mergeCell ref="X26:Y26"/>
    <mergeCell ref="Z26:AE26"/>
    <mergeCell ref="AF26:AG26"/>
    <mergeCell ref="Z27:AE27"/>
    <mergeCell ref="AF27:AG27"/>
    <mergeCell ref="X27:Y27"/>
    <mergeCell ref="X28:Y28"/>
    <mergeCell ref="B28:G28"/>
    <mergeCell ref="H24:I24"/>
    <mergeCell ref="H25:I25"/>
    <mergeCell ref="H26:I26"/>
    <mergeCell ref="H27:I27"/>
    <mergeCell ref="H28:I28"/>
    <mergeCell ref="B26:G26"/>
    <mergeCell ref="B27:G27"/>
    <mergeCell ref="AY7:BE7"/>
    <mergeCell ref="BO7:BU7"/>
    <mergeCell ref="AI7:AO7"/>
    <mergeCell ref="AN23:AO23"/>
    <mergeCell ref="AH24:AM24"/>
    <mergeCell ref="AN24:AO24"/>
    <mergeCell ref="BD15:BE15"/>
    <mergeCell ref="BT15:BU15"/>
    <mergeCell ref="BL14:BM14"/>
    <mergeCell ref="BL15:BM15"/>
    <mergeCell ref="BT8:BU8"/>
    <mergeCell ref="AN8:AO8"/>
    <mergeCell ref="AT8:AU8"/>
    <mergeCell ref="AV8:AW8"/>
    <mergeCell ref="BB8:BC8"/>
    <mergeCell ref="BD8:BE8"/>
    <mergeCell ref="BJ8:BK8"/>
    <mergeCell ref="H15:I15"/>
    <mergeCell ref="P15:Q15"/>
    <mergeCell ref="X15:Y15"/>
    <mergeCell ref="AF15:AG15"/>
    <mergeCell ref="BL8:BM8"/>
    <mergeCell ref="BR8:BS8"/>
    <mergeCell ref="BR9:BS9"/>
    <mergeCell ref="BT9:BU9"/>
    <mergeCell ref="BD14:BE14"/>
    <mergeCell ref="BT14:BU14"/>
    <mergeCell ref="BD12:BE12"/>
    <mergeCell ref="P9:Q9"/>
    <mergeCell ref="V9:W9"/>
    <mergeCell ref="X9:Y9"/>
    <mergeCell ref="AD9:AE9"/>
    <mergeCell ref="AL8:AM8"/>
    <mergeCell ref="BL12:BM12"/>
    <mergeCell ref="BT12:BU12"/>
    <mergeCell ref="Z13:AB13"/>
    <mergeCell ref="AF13:AG13"/>
    <mergeCell ref="AP13:AR13"/>
    <mergeCell ref="AV13:AW13"/>
    <mergeCell ref="AX13:AZ13"/>
    <mergeCell ref="X12:Y12"/>
    <mergeCell ref="R24:W24"/>
    <mergeCell ref="R25:W25"/>
    <mergeCell ref="BT11:BU11"/>
    <mergeCell ref="AL9:AM9"/>
    <mergeCell ref="AN9:AO9"/>
    <mergeCell ref="AT9:AU9"/>
    <mergeCell ref="AV9:AW9"/>
    <mergeCell ref="BB9:BC9"/>
    <mergeCell ref="BD9:BE9"/>
    <mergeCell ref="BJ9:BK9"/>
    <mergeCell ref="BL11:BM11"/>
    <mergeCell ref="BL9:BM9"/>
    <mergeCell ref="R13:T13"/>
    <mergeCell ref="X13:Y13"/>
    <mergeCell ref="AF12:AG12"/>
    <mergeCell ref="AN12:AO12"/>
    <mergeCell ref="BF25:BK25"/>
    <mergeCell ref="BL25:BM25"/>
    <mergeCell ref="AV24:AW24"/>
    <mergeCell ref="AP25:AU25"/>
    <mergeCell ref="AV25:AW25"/>
    <mergeCell ref="AH25:AM25"/>
    <mergeCell ref="AN25:AO25"/>
    <mergeCell ref="AN22:AO22"/>
    <mergeCell ref="AN15:AO15"/>
    <mergeCell ref="AV15:AW15"/>
    <mergeCell ref="H14:I14"/>
    <mergeCell ref="P14:Q14"/>
    <mergeCell ref="X14:Y14"/>
    <mergeCell ref="AF14:AG14"/>
    <mergeCell ref="AN14:AO14"/>
    <mergeCell ref="AV14:AW14"/>
    <mergeCell ref="J34:K34"/>
    <mergeCell ref="R34:S34"/>
    <mergeCell ref="Z33:AA33"/>
    <mergeCell ref="AH33:AI33"/>
    <mergeCell ref="AP33:AQ33"/>
    <mergeCell ref="J33:K33"/>
    <mergeCell ref="R33:S33"/>
    <mergeCell ref="Z34:AA34"/>
    <mergeCell ref="AH34:AI34"/>
    <mergeCell ref="AP34:AQ34"/>
    <mergeCell ref="P33:Q33"/>
    <mergeCell ref="P34:Q34"/>
    <mergeCell ref="X33:Y33"/>
    <mergeCell ref="X34:Y34"/>
    <mergeCell ref="AN33:AO33"/>
    <mergeCell ref="AN34:AO34"/>
    <mergeCell ref="AN35:AO35"/>
    <mergeCell ref="AN36:AO36"/>
    <mergeCell ref="AV35:AW35"/>
    <mergeCell ref="AV36:AW36"/>
    <mergeCell ref="AF33:AG33"/>
    <mergeCell ref="AF34:AG34"/>
    <mergeCell ref="AX33:AY33"/>
    <mergeCell ref="BN33:BO33"/>
    <mergeCell ref="AX34:AY34"/>
    <mergeCell ref="BN34:BO34"/>
    <mergeCell ref="BF34:BG34"/>
    <mergeCell ref="AV33:AW33"/>
    <mergeCell ref="AV34:AW34"/>
    <mergeCell ref="BD33:BE33"/>
    <mergeCell ref="BD34:BE34"/>
    <mergeCell ref="BL34:BM34"/>
    <mergeCell ref="BF33:BG33"/>
    <mergeCell ref="AV37:AW37"/>
    <mergeCell ref="AV38:AW38"/>
    <mergeCell ref="AV39:AW39"/>
    <mergeCell ref="BD37:BE37"/>
    <mergeCell ref="BD38:BE38"/>
    <mergeCell ref="BD39:BE39"/>
    <mergeCell ref="J36:K36"/>
    <mergeCell ref="R36:S36"/>
    <mergeCell ref="Z35:AA35"/>
    <mergeCell ref="AH35:AI35"/>
    <mergeCell ref="AX36:AY36"/>
    <mergeCell ref="J35:K35"/>
    <mergeCell ref="R35:S35"/>
    <mergeCell ref="Z36:AA36"/>
    <mergeCell ref="AH36:AI36"/>
    <mergeCell ref="AP36:AQ36"/>
    <mergeCell ref="AX35:AY35"/>
    <mergeCell ref="P35:Q35"/>
    <mergeCell ref="P36:Q36"/>
    <mergeCell ref="X35:Y35"/>
    <mergeCell ref="AP35:AQ35"/>
    <mergeCell ref="X36:Y36"/>
    <mergeCell ref="AF35:AG35"/>
    <mergeCell ref="AF36:AG36"/>
    <mergeCell ref="BL37:BM37"/>
    <mergeCell ref="BL38:BM38"/>
    <mergeCell ref="BL39:BM39"/>
    <mergeCell ref="Z37:AA37"/>
    <mergeCell ref="AH37:AI37"/>
    <mergeCell ref="X37:Y37"/>
    <mergeCell ref="X38:Y38"/>
    <mergeCell ref="X39:Y39"/>
    <mergeCell ref="H38:I38"/>
    <mergeCell ref="H39:I39"/>
    <mergeCell ref="J37:K37"/>
    <mergeCell ref="R37:S37"/>
    <mergeCell ref="P37:Q37"/>
    <mergeCell ref="P38:Q38"/>
    <mergeCell ref="P39:Q39"/>
    <mergeCell ref="AF37:AG37"/>
    <mergeCell ref="AF38:AG38"/>
    <mergeCell ref="AF39:AG39"/>
    <mergeCell ref="AH39:AI39"/>
    <mergeCell ref="BF37:BG37"/>
    <mergeCell ref="BF38:BG38"/>
    <mergeCell ref="BF39:BG39"/>
    <mergeCell ref="AN37:AO37"/>
    <mergeCell ref="AN38:AO38"/>
    <mergeCell ref="B38:G38"/>
    <mergeCell ref="B39:G39"/>
    <mergeCell ref="AP39:AQ39"/>
    <mergeCell ref="AX38:AY38"/>
    <mergeCell ref="BN38:BO38"/>
    <mergeCell ref="J39:K39"/>
    <mergeCell ref="R39:S39"/>
    <mergeCell ref="Z38:AA38"/>
    <mergeCell ref="AH38:AI38"/>
    <mergeCell ref="AP38:AQ38"/>
    <mergeCell ref="AX39:AY39"/>
    <mergeCell ref="BN39:BO39"/>
    <mergeCell ref="Z39:AA39"/>
    <mergeCell ref="J38:K38"/>
    <mergeCell ref="R38:S38"/>
    <mergeCell ref="AN39:AO39"/>
    <mergeCell ref="AH13:AJ13"/>
    <mergeCell ref="AN13:AO13"/>
    <mergeCell ref="BF13:BH13"/>
    <mergeCell ref="BL13:BM13"/>
    <mergeCell ref="BN13:BP13"/>
    <mergeCell ref="BT13:BU13"/>
    <mergeCell ref="BD13:BE13"/>
    <mergeCell ref="C5:I5"/>
    <mergeCell ref="J5:K5"/>
    <mergeCell ref="L5:Q5"/>
    <mergeCell ref="R5:S5"/>
    <mergeCell ref="T5:Y5"/>
    <mergeCell ref="J13:L13"/>
    <mergeCell ref="Z5:AA5"/>
    <mergeCell ref="AB5:AG5"/>
    <mergeCell ref="AH5:AI5"/>
    <mergeCell ref="P13:Q13"/>
    <mergeCell ref="P12:Q12"/>
    <mergeCell ref="AV12:AW12"/>
    <mergeCell ref="H11:I11"/>
    <mergeCell ref="P11:Q11"/>
    <mergeCell ref="X11:Y11"/>
    <mergeCell ref="AF11:AG11"/>
    <mergeCell ref="AN11:AO11"/>
    <mergeCell ref="AV11:AW11"/>
    <mergeCell ref="AF9:AG9"/>
    <mergeCell ref="BD11:BE11"/>
    <mergeCell ref="F9:G9"/>
    <mergeCell ref="H9:I9"/>
    <mergeCell ref="N9:O9"/>
    <mergeCell ref="BH5:BM5"/>
    <mergeCell ref="BN5:BO5"/>
    <mergeCell ref="BP5:BU5"/>
    <mergeCell ref="AJ5:AO5"/>
    <mergeCell ref="AP5:AQ5"/>
    <mergeCell ref="AR5:AW5"/>
    <mergeCell ref="AX5:AY5"/>
    <mergeCell ref="AZ5:BE5"/>
    <mergeCell ref="BF5:BG5"/>
    <mergeCell ref="F8:G8"/>
    <mergeCell ref="H8:I8"/>
    <mergeCell ref="N8:O8"/>
    <mergeCell ref="P8:Q8"/>
    <mergeCell ref="V8:W8"/>
    <mergeCell ref="X8:Y8"/>
    <mergeCell ref="AD8:AE8"/>
    <mergeCell ref="AF8:AG8"/>
    <mergeCell ref="BG7:BM7"/>
  </mergeCells>
  <dataValidations count="1">
    <dataValidation type="list" allowBlank="1" showInputMessage="1" showErrorMessage="1" error="Please use the drop down arrow to the right of the cell to choose the appropriate answer._x000a_" sqref="E13:H13">
      <formula1>de</formula1>
    </dataValidation>
  </dataValidations>
  <printOptions horizontalCentered="1"/>
  <pageMargins left="0.25" right="0.25" top="0.6" bottom="0.55000000000000004" header="0.3" footer="0.3"/>
  <pageSetup scale="74" fitToWidth="0" orientation="landscape" r:id="rId1"/>
  <headerFooter>
    <oddHeader>&amp;C&amp;"Times New Roman,Bold"&amp;11Arizona Department of Child Safety
Provider Rates - Provider Survey&amp;R&amp;"Times New Roman,Regular"Page &amp;P of &amp;N</oddHeader>
    <oddFooter>&amp;L&amp;"Times New Roman,Regular"Questions? Contact Stephen Pawlowski with Burns &amp;&amp; Associates, Inc. at (602) 241-8519 or spawlowski@burnshealthpolicy.com&amp;R&amp;"Times New Roman,Regular" printed &amp;D</oddFooter>
  </headerFooter>
  <colBreaks count="2" manualBreakCount="2">
    <brk id="25" max="36" man="1"/>
    <brk id="49" max="36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Downs'!$I$1:$I$3</xm:f>
          </x14:formula1>
          <xm:sqref>L5:Q5 T5:Y5 AB5:AG5 AJ5:AO5 AR5:AW5 AZ5:BE5 BH5:BM5 BP5:BU5</xm:sqref>
        </x14:dataValidation>
        <x14:dataValidation type="list" allowBlank="1" showInputMessage="1" showErrorMessage="1">
          <x14:formula1>
            <xm:f>'Drop Downs'!$A$7:$A$8</xm:f>
          </x14:formula1>
          <xm:sqref>M13:Q13 U13:Y13 AC13:AG13 AK13:AO13 AS13:AW13 BA13:BE13 BI13:BM13 BQ13:BU13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Drop Downs</vt:lpstr>
      <vt:lpstr>Cover</vt:lpstr>
      <vt:lpstr>Contact Info &amp; Revenues</vt:lpstr>
      <vt:lpstr>Admin Staff</vt:lpstr>
      <vt:lpstr>Admin Other</vt:lpstr>
      <vt:lpstr>Direct Care Wages</vt:lpstr>
      <vt:lpstr>Direct Care Finge Benefits</vt:lpstr>
      <vt:lpstr>ShelterCareDetail</vt:lpstr>
      <vt:lpstr>GroupHomeDetail</vt:lpstr>
      <vt:lpstr>1 on 1 Supervision</vt:lpstr>
      <vt:lpstr>'1 on 1 Supervision'!Print_Area</vt:lpstr>
      <vt:lpstr>'Admin Other'!Print_Area</vt:lpstr>
      <vt:lpstr>'Admin Staff'!Print_Area</vt:lpstr>
      <vt:lpstr>'Contact Info &amp; Revenues'!Print_Area</vt:lpstr>
      <vt:lpstr>Cover!Print_Area</vt:lpstr>
      <vt:lpstr>'Direct Care Finge Benefits'!Print_Area</vt:lpstr>
      <vt:lpstr>'Direct Care Wages'!Print_Area</vt:lpstr>
      <vt:lpstr>GroupHomeDetail!Print_Area</vt:lpstr>
      <vt:lpstr>ShelterCareDetail!Print_Area</vt:lpstr>
      <vt:lpstr>'1 on 1 Supervision'!Print_Titles</vt:lpstr>
      <vt:lpstr>'Admin Staff'!Print_Titles</vt:lpstr>
      <vt:lpstr>'Direct Care Finge Benefits'!Print_Titles</vt:lpstr>
      <vt:lpstr>'Direct Care Wages'!Print_Titles</vt:lpstr>
      <vt:lpstr>GroupHomeDetail!Print_Titles</vt:lpstr>
      <vt:lpstr>ShelterCareDetail!Print_Titles</vt:lpstr>
    </vt:vector>
  </TitlesOfParts>
  <Company>Burns &amp;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spawlowski</dc:creator>
  <cp:lastModifiedBy>Barry Smith</cp:lastModifiedBy>
  <cp:lastPrinted>2016-03-17T23:14:48Z</cp:lastPrinted>
  <dcterms:created xsi:type="dcterms:W3CDTF">2011-07-14T18:13:08Z</dcterms:created>
  <dcterms:modified xsi:type="dcterms:W3CDTF">2016-03-18T18:10:48Z</dcterms:modified>
</cp:coreProperties>
</file>