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1840" windowHeight="8865" firstSheet="1" activeTab="1"/>
  </bookViews>
  <sheets>
    <sheet name="Drop Downs" sheetId="1" state="hidden" r:id="rId1"/>
    <sheet name="Cover" sheetId="2" r:id="rId2"/>
    <sheet name="Contact Info &amp; Revenues" sheetId="3" r:id="rId3"/>
    <sheet name="Admin Staff" sheetId="4" r:id="rId4"/>
    <sheet name="Admin Other" sheetId="5" r:id="rId5"/>
    <sheet name="DSP Wages" sheetId="6" r:id="rId6"/>
    <sheet name="DSP Time" sheetId="7" r:id="rId7"/>
    <sheet name="DSP Benefits" sheetId="8" r:id="rId8"/>
    <sheet name="GroupHome" sheetId="9" r:id="rId9"/>
    <sheet name="GroupHomeDetail" sheetId="10" r:id="rId10"/>
    <sheet name="HostHome" sheetId="11" r:id="rId11"/>
    <sheet name="HostHomeDetail" sheetId="12" r:id="rId12"/>
    <sheet name="CommLivingSup" sheetId="13" r:id="rId13"/>
    <sheet name="CLSDetail" sheetId="14" r:id="rId14"/>
    <sheet name="Respite" sheetId="15" r:id="rId15"/>
    <sheet name="RespiteHomeDetail" sheetId="16" r:id="rId16"/>
  </sheets>
  <definedNames>
    <definedName name="Accounting">'Drop Downs'!$E$1:$E$2</definedName>
    <definedName name="EmpStatus">'Drop Downs'!$C$1:$C$2</definedName>
    <definedName name="Exceptional">'Drop Downs'!$F$1:$F$3</definedName>
    <definedName name="_xlnm.Print_Area" localSheetId="4">'Admin Other'!$A$1:$G$32</definedName>
    <definedName name="_xlnm.Print_Area" localSheetId="3">'Admin Staff'!$A$1:$J$65</definedName>
    <definedName name="_xlnm.Print_Area" localSheetId="13">CLSDetail!$A$1:$Y$33</definedName>
    <definedName name="_xlnm.Print_Area" localSheetId="12">CommLivingSup!$A$1:$E$32</definedName>
    <definedName name="_xlnm.Print_Area" localSheetId="2">'Contact Info &amp; Revenues'!$A$1:$E$35</definedName>
    <definedName name="_xlnm.Print_Area" localSheetId="1">Cover!$A$1:$A$27</definedName>
    <definedName name="_xlnm.Print_Area" localSheetId="7">'DSP Benefits'!$A$1:$E$45</definedName>
    <definedName name="_xlnm.Print_Area" localSheetId="6">'DSP Time'!$A$1:$I$56</definedName>
    <definedName name="_xlnm.Print_Area" localSheetId="5">'DSP Wages'!$A$1:$L$59</definedName>
    <definedName name="_xlnm.Print_Area" localSheetId="8">GroupHome!$A$1:$D$25</definedName>
    <definedName name="_xlnm.Print_Area" localSheetId="9">GroupHomeDetail!$A$1:$Y$34</definedName>
    <definedName name="_xlnm.Print_Area" localSheetId="10">HostHome!$A$1:$D$53</definedName>
    <definedName name="_xlnm.Print_Area" localSheetId="11">HostHomeDetail!$A$1:$K$58</definedName>
    <definedName name="_xlnm.Print_Area" localSheetId="14">Respite!$A$1:$D$33</definedName>
    <definedName name="_xlnm.Print_Area" localSheetId="15">RespiteHomeDetail!$A$1:$J$10</definedName>
    <definedName name="_xlnm.Print_Titles" localSheetId="3">'Admin Staff'!$8:$9</definedName>
    <definedName name="_xlnm.Print_Titles" localSheetId="13">CLSDetail!$A:$A</definedName>
    <definedName name="_xlnm.Print_Titles" localSheetId="12">CommLivingSup!$1:$5</definedName>
    <definedName name="_xlnm.Print_Titles" localSheetId="7">'DSP Benefits'!$1:$5</definedName>
    <definedName name="_xlnm.Print_Titles" localSheetId="6">'DSP Time'!$1:$5</definedName>
    <definedName name="_xlnm.Print_Titles" localSheetId="5">'DSP Wages'!$1:$7</definedName>
    <definedName name="_xlnm.Print_Titles" localSheetId="8">GroupHome!$1:$5</definedName>
    <definedName name="_xlnm.Print_Titles" localSheetId="9">GroupHomeDetail!$A:$A</definedName>
    <definedName name="_xlnm.Print_Titles" localSheetId="10">HostHome!$1:$5</definedName>
    <definedName name="_xlnm.Print_Titles" localSheetId="11">HostHomeDetail!$1:$5</definedName>
    <definedName name="_xlnm.Print_Titles" localSheetId="14">Respite!$1:$5</definedName>
    <definedName name="_xlnm.Print_Titles" localSheetId="15">RespiteHomeDetail!$A:$B</definedName>
    <definedName name="TimeFrame">'Drop Downs'!$D$1:$D$5</definedName>
    <definedName name="treeList" hidden="1">"11000000000000000000000000000000000000000000000000000000000000000000000000000000000000000000000000000000000000000000000000000000000000000000000000000000000000000000000000000000000000000000000000000000"</definedName>
    <definedName name="Turnover">'Drop Downs'!$B$1:$B$6</definedName>
    <definedName name="YesNo">'Drop Downs'!$A$1:$A$2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6" l="1"/>
  <c r="H30" i="5"/>
  <c r="D31" i="15" l="1"/>
  <c r="C31" i="15"/>
  <c r="A1" i="15"/>
  <c r="N1" i="14"/>
  <c r="B1" i="14"/>
  <c r="E28" i="13"/>
  <c r="D28" i="13"/>
  <c r="C28" i="13"/>
  <c r="A1" i="13"/>
  <c r="A1" i="12"/>
  <c r="D53" i="11"/>
  <c r="C53" i="11"/>
  <c r="D42" i="11"/>
  <c r="C42" i="11"/>
  <c r="A1" i="11"/>
  <c r="N1" i="10"/>
  <c r="B1" i="10"/>
  <c r="D23" i="9"/>
  <c r="C23" i="9"/>
  <c r="A1" i="9"/>
  <c r="A1" i="8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J31" i="7"/>
  <c r="B31" i="7"/>
  <c r="J30" i="7"/>
  <c r="B30" i="7"/>
  <c r="J29" i="7"/>
  <c r="B29" i="7"/>
  <c r="J28" i="7"/>
  <c r="B28" i="7"/>
  <c r="J27" i="7"/>
  <c r="B27" i="7"/>
  <c r="J26" i="7"/>
  <c r="B26" i="7"/>
  <c r="J25" i="7"/>
  <c r="B25" i="7"/>
  <c r="J24" i="7"/>
  <c r="B24" i="7"/>
  <c r="J23" i="7"/>
  <c r="B23" i="7"/>
  <c r="J22" i="7"/>
  <c r="B22" i="7"/>
  <c r="J21" i="7"/>
  <c r="B21" i="7"/>
  <c r="J20" i="7"/>
  <c r="B20" i="7"/>
  <c r="J19" i="7"/>
  <c r="B19" i="7"/>
  <c r="J18" i="7"/>
  <c r="B18" i="7"/>
  <c r="J17" i="7"/>
  <c r="B17" i="7"/>
  <c r="J16" i="7"/>
  <c r="B16" i="7"/>
  <c r="J15" i="7"/>
  <c r="B15" i="7"/>
  <c r="J14" i="7"/>
  <c r="B14" i="7"/>
  <c r="J13" i="7"/>
  <c r="B13" i="7"/>
  <c r="J12" i="7"/>
  <c r="B12" i="7"/>
  <c r="J11" i="7"/>
  <c r="B11" i="7"/>
  <c r="J10" i="7"/>
  <c r="B10" i="7"/>
  <c r="J9" i="7"/>
  <c r="B9" i="7"/>
  <c r="J8" i="7"/>
  <c r="B8" i="7"/>
  <c r="J7" i="7"/>
  <c r="B7" i="7"/>
  <c r="A1" i="7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A1" i="6"/>
  <c r="H32" i="5"/>
  <c r="H31" i="5"/>
  <c r="H29" i="5"/>
  <c r="H27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A1" i="5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A1" i="4"/>
  <c r="C34" i="3"/>
</calcChain>
</file>

<file path=xl/sharedStrings.xml><?xml version="1.0" encoding="utf-8"?>
<sst xmlns="http://schemas.openxmlformats.org/spreadsheetml/2006/main" count="806" uniqueCount="349">
  <si>
    <t>Yes</t>
  </si>
  <si>
    <t>0 - 15%</t>
  </si>
  <si>
    <t>Employee</t>
  </si>
  <si>
    <t>No Waiting Period</t>
  </si>
  <si>
    <t>Cash</t>
  </si>
  <si>
    <t>No</t>
  </si>
  <si>
    <t>15 - 30%</t>
  </si>
  <si>
    <t>Contractor</t>
  </si>
  <si>
    <t>1 Month</t>
  </si>
  <si>
    <t>Accrual</t>
  </si>
  <si>
    <t>30 - 45%</t>
  </si>
  <si>
    <t>3 Months</t>
  </si>
  <si>
    <t>In Process</t>
  </si>
  <si>
    <t>45 - 60%</t>
  </si>
  <si>
    <t>6 Months</t>
  </si>
  <si>
    <t>60 - 75%</t>
  </si>
  <si>
    <t>12 Months</t>
  </si>
  <si>
    <t>75% +</t>
  </si>
  <si>
    <t>Password</t>
  </si>
  <si>
    <t>3030north</t>
  </si>
  <si>
    <t>Department of Behavioral</t>
  </si>
  <si>
    <t>Health and Developmental</t>
  </si>
  <si>
    <t>Disabilities</t>
  </si>
  <si>
    <t>Review of Provider Rates for Community Residential Alternative (CRA), Community Living Support (CLS), and Respite</t>
  </si>
  <si>
    <t>Provider Survey</t>
  </si>
  <si>
    <t>Distributed by Burns &amp; Associates, Inc.</t>
  </si>
  <si>
    <t>Questions? Contact Stephen Pawlowski with Burns &amp; Associates, Inc. at (602) 241-8519 or spawlowski@burnshealthpolicy.com</t>
  </si>
  <si>
    <t>Agency Contact Information (see p. 3 of the instructions)</t>
  </si>
  <si>
    <t>Agency</t>
  </si>
  <si>
    <t>Provider ID(s)</t>
  </si>
  <si>
    <t>Contact Name</t>
  </si>
  <si>
    <t>Title</t>
  </si>
  <si>
    <t>Phone</t>
  </si>
  <si>
    <t>Email</t>
  </si>
  <si>
    <t>Address</t>
  </si>
  <si>
    <t>City</t>
  </si>
  <si>
    <t>Zip Code</t>
  </si>
  <si>
    <t>Financial Data Reporting</t>
  </si>
  <si>
    <t>What is the last day of the 12-month period for which your agency has reported financial data?</t>
  </si>
  <si>
    <t>Have revenues and expenses been reported on a cash or accrual basis?</t>
  </si>
  <si>
    <t xml:space="preserve">Is your agency able to allocate costs to each of the services provided by your agency (for example, can your </t>
  </si>
  <si>
    <t>agency separately report administrative costs for group home services, Community Living Support, etc.)?</t>
  </si>
  <si>
    <t>Annual Agency Revenue</t>
  </si>
  <si>
    <t>Do not include federal benefit payments (e.g., SSI or SSDI)</t>
  </si>
  <si>
    <t>Intellectual and Developmental Disabilities Services Revenues</t>
  </si>
  <si>
    <t>Community Residential Alternative - Group Home</t>
  </si>
  <si>
    <t>Community Residential Alternative - Host Home</t>
  </si>
  <si>
    <t>Community Living Support</t>
  </si>
  <si>
    <t>Respite</t>
  </si>
  <si>
    <t>Other I/DD Services</t>
  </si>
  <si>
    <t>Non I/DD Service Revenue</t>
  </si>
  <si>
    <t>Total Revenue</t>
  </si>
  <si>
    <t>Administrative and Program Support Staff - Salary and Benefit Costs (see p. 5 of the instructions)</t>
  </si>
  <si>
    <t>Include only those staff who perform administrative and program support functions for your agency</t>
  </si>
  <si>
    <t>Report costs for the 12-month period ending on the date indicated on the Contact Info &amp; Revenues sheet</t>
  </si>
  <si>
    <t>See the instructions for the specific benefits that should be recorded in the 'Select Benefits' column</t>
  </si>
  <si>
    <t>Line</t>
  </si>
  <si>
    <t># of Emp.</t>
  </si>
  <si>
    <t>Actual Wages</t>
  </si>
  <si>
    <t>Actual Cost of Select Benefits</t>
  </si>
  <si>
    <t>Budgeted Wages and Benefits</t>
  </si>
  <si>
    <t>% of Cost Allocated to Developmental Disabilities Programs</t>
  </si>
  <si>
    <t>% of Cost Allocated to Other Programs</t>
  </si>
  <si>
    <t>Direct Care</t>
  </si>
  <si>
    <t>Admin.</t>
  </si>
  <si>
    <t>Prog. Support</t>
  </si>
  <si>
    <t>Ex.</t>
  </si>
  <si>
    <t>Executive Director</t>
  </si>
  <si>
    <t>Administrative and Program Support Expenses Other Than Staff Salary and Benefits (see p. 7 of the instructions)</t>
  </si>
  <si>
    <t>Report costs for the 12-month period ending on the date indicated on the Contact Info &amp; Revenues sheet. Do not include costs associated with room and board.</t>
  </si>
  <si>
    <t>Category</t>
  </si>
  <si>
    <t>Total Expense</t>
  </si>
  <si>
    <t>Administration</t>
  </si>
  <si>
    <t>Program Support</t>
  </si>
  <si>
    <r>
      <t xml:space="preserve">Administrative Facility Rent/Mortgage/Depreciation </t>
    </r>
    <r>
      <rPr>
        <i/>
        <sz val="11"/>
        <color indexed="8"/>
        <rFont val="Times New Roman"/>
        <family val="1"/>
      </rPr>
      <t>(exclude direct service space such as Community Access sites or group homes)</t>
    </r>
  </si>
  <si>
    <t>Facility Janitorial/Landscaping/Repairs/Etc. (not part of rent)</t>
  </si>
  <si>
    <t>Office Equipment and Furniture</t>
  </si>
  <si>
    <t>Depreciation other than Facility</t>
  </si>
  <si>
    <r>
      <t xml:space="preserve">Interest Expense </t>
    </r>
    <r>
      <rPr>
        <i/>
        <sz val="11"/>
        <rFont val="Times New Roman"/>
        <family val="1"/>
      </rPr>
      <t>(exclude mortgage)</t>
    </r>
  </si>
  <si>
    <r>
      <t xml:space="preserve">Utilities/Telecommunications/Etc. </t>
    </r>
    <r>
      <rPr>
        <i/>
        <sz val="11"/>
        <color indexed="8"/>
        <rFont val="Times New Roman"/>
        <family val="1"/>
      </rPr>
      <t>(exclude direct service space costs)</t>
    </r>
  </si>
  <si>
    <t>Taxes (exclude payroll taxes and personal income taxes)</t>
  </si>
  <si>
    <t>Licensing/Certification/Accreditation Fees</t>
  </si>
  <si>
    <t>Hiring expenses</t>
  </si>
  <si>
    <r>
      <t xml:space="preserve">Insurance </t>
    </r>
    <r>
      <rPr>
        <i/>
        <sz val="11"/>
        <rFont val="Times New Roman"/>
        <family val="1"/>
      </rPr>
      <t>(exclude health &amp; dental, worker's comp., auto insurance)</t>
    </r>
  </si>
  <si>
    <t>Information Technology Expense (e.g., computers and software)</t>
  </si>
  <si>
    <t>Office Supplies</t>
  </si>
  <si>
    <t>Postage</t>
  </si>
  <si>
    <t>Advertising</t>
  </si>
  <si>
    <t>Dues and Subscriptions</t>
  </si>
  <si>
    <t>Consulting - Training/Legal/Accounting/Etc.</t>
  </si>
  <si>
    <r>
      <t xml:space="preserve">Travel </t>
    </r>
    <r>
      <rPr>
        <i/>
        <sz val="11"/>
        <color indexed="8"/>
        <rFont val="Times New Roman"/>
        <family val="1"/>
      </rPr>
      <t>(exclude member trans. or direct care vehicles/ reimbursement)</t>
    </r>
  </si>
  <si>
    <t>Recoupments and fines</t>
  </si>
  <si>
    <t>Medication, pharmacy co-payments, dental care, etc. for members</t>
  </si>
  <si>
    <t>Allocated Corporate Office Overhead</t>
  </si>
  <si>
    <t>[If Overhead is reported in Line 20, describe allocation methodology here]</t>
  </si>
  <si>
    <t>Other 1</t>
  </si>
  <si>
    <t>(Input Description)</t>
  </si>
  <si>
    <t>Other 2</t>
  </si>
  <si>
    <t>Other 3</t>
  </si>
  <si>
    <t>Other 4</t>
  </si>
  <si>
    <t>Direct Support Professionals - Wages and Training (see p. 9 of the instructions)</t>
  </si>
  <si>
    <t>Report costs for the 12-month period ending on the date indicated on the Contact Info &amp; Revenues sheet.  List all staff who provide direct I/DD services.</t>
  </si>
  <si>
    <t>Job Titles</t>
  </si>
  <si>
    <t>Employee/ Contractor</t>
  </si>
  <si>
    <t>Super-visor?</t>
  </si>
  <si>
    <t>If super-visor, # of staff super-vised</t>
  </si>
  <si>
    <t>Total Hours Paid</t>
  </si>
  <si>
    <t>% of Hours that were Overtime</t>
  </si>
  <si>
    <t>Total Wages Paid</t>
  </si>
  <si>
    <t>Average Hourly Wage</t>
  </si>
  <si>
    <t>Annual Turnover</t>
  </si>
  <si>
    <t>Staff Training Hours</t>
  </si>
  <si>
    <t>1st Year (per employee)</t>
  </si>
  <si>
    <t>Following Years (per employee)</t>
  </si>
  <si>
    <t>Caregiver</t>
  </si>
  <si>
    <t>Direct Support Professionals - Allocation of Work Hours (see p. 10 of the instructions)</t>
  </si>
  <si>
    <t>Group Home</t>
  </si>
  <si>
    <t>Host Home Supervision</t>
  </si>
  <si>
    <t>Community Living Supp. - Intermittent</t>
  </si>
  <si>
    <t>Community Living Supp. - Continuous</t>
  </si>
  <si>
    <t>Other Services</t>
  </si>
  <si>
    <t>Non-Direct (Face-to-Face) Time</t>
  </si>
  <si>
    <t>Fringe Benefits for Direct Support Professionals (DSPs) (see p. 10 of the instructions)</t>
  </si>
  <si>
    <t>Factor</t>
  </si>
  <si>
    <t>Example</t>
  </si>
  <si>
    <t>Full-Time</t>
  </si>
  <si>
    <t>Part-Time</t>
  </si>
  <si>
    <t>Staffing</t>
  </si>
  <si>
    <t>How many employees who provide direct services to members does your organization currently employ?</t>
  </si>
  <si>
    <t>Holidays</t>
  </si>
  <si>
    <t>Are DSPs eligible for holiday pay?</t>
  </si>
  <si>
    <t>If yes, what is the waiting period before DSPs are eligible for holiday pay?</t>
  </si>
  <si>
    <t>What is the minimum number of hours per week that a DSP must work to be eligible for holiday pay?</t>
  </si>
  <si>
    <t>Of the DSPs employed by your organization, how many are currently eligible for holiday pay?</t>
  </si>
  <si>
    <t>How many holidays per year do eligible DSPs receive?</t>
  </si>
  <si>
    <t>Paid Time Off (PTO, Vacation and Sick Time)</t>
  </si>
  <si>
    <t>Are DSPs eligible to receive paid time off, other than holidays?</t>
  </si>
  <si>
    <t>If yes, what is the waiting period before staff are eligible for PTO?</t>
  </si>
  <si>
    <t>What is the minimum number of hours per week that a DSP must work to be eligible for PTO?</t>
  </si>
  <si>
    <t>Of the DSPs employed by your organization, how many are currently eligible for PTO?</t>
  </si>
  <si>
    <t>What is the average number of PTO days that eligible DSPs receive per year?</t>
  </si>
  <si>
    <t>Health Insurance</t>
  </si>
  <si>
    <t>Are DSPs eligible to receive health insurance through your organization?</t>
  </si>
  <si>
    <t>If yes, what is the waiting period before staff are eligible for health insurance?</t>
  </si>
  <si>
    <t>What is the minimum number of hours per week that a DSP must work to be eligible for health insurance?</t>
  </si>
  <si>
    <t>Of the DSPs employed by your organization, how many are currently eligible for health insurance?</t>
  </si>
  <si>
    <t>How many DSPs currently receive health insurance from your organization?</t>
  </si>
  <si>
    <t>Retirement</t>
  </si>
  <si>
    <t>Does your organization contribute to a 401k, 403b or other retirement plan for your DSPs?</t>
  </si>
  <si>
    <t>If yes, what is the waiting period before staff are eligible for retirement contributions?</t>
  </si>
  <si>
    <t>What is the minimum number of hours per week that a DSP must work to be eligible for retirement benefits?</t>
  </si>
  <si>
    <t>Of the DSPs employed by your organization, how many are currently eligible for retirement benefits?</t>
  </si>
  <si>
    <t>How many DSPs currently receive retirement contributions from your organization?</t>
  </si>
  <si>
    <t>What is your organization's average retirement contribution for participating DSPs as a percent of wages?</t>
  </si>
  <si>
    <t>Other Benefits</t>
  </si>
  <si>
    <t>Does your organization contribute to any other benefits for DSPs?</t>
  </si>
  <si>
    <t>[If yes, specify the benefit(s) here]</t>
  </si>
  <si>
    <t>What is the waiting period before DSPs are eligible for these benefits?</t>
  </si>
  <si>
    <t>-</t>
  </si>
  <si>
    <t>What is the minimum number of hours per week that a DSP must work to be eligible for these benefits?</t>
  </si>
  <si>
    <t>Of the DSPs employed by your organization, how many are currently eligible for these benefits?</t>
  </si>
  <si>
    <t>How many DSPs currently receive these benefits from your organization?</t>
  </si>
  <si>
    <t>State Unemployment Insurance and Workers' Compensation</t>
  </si>
  <si>
    <t>If your organization makes Georgia state unemployment insurance payments based on a percentage of wages, what is your agency's state unemployment insurance tax rate for 2015?</t>
  </si>
  <si>
    <t>If your organization pays actual costs ("payments in lieu of contributions") of state unemployment insurance benefits claimed by former employees, what was your organization's total UI payments in 2014?</t>
  </si>
  <si>
    <t>What is your workers' compensation cost for DSPs under your 2015 policy (per $100 in wages paid)?</t>
  </si>
  <si>
    <t>Group Home - Productivity and Other Factors (see p. 13 of the instructions)</t>
  </si>
  <si>
    <t>Input</t>
  </si>
  <si>
    <t>Agency Caseload</t>
  </si>
  <si>
    <t>Number of group homes (Community Living Arrangements or Personal Care Homes) operated by your agency</t>
  </si>
  <si>
    <t>Number of waiver enrollees receiving group home services from your organization</t>
  </si>
  <si>
    <t>Average absence days per member per year (due to hospitalization, vacation, etc.)</t>
  </si>
  <si>
    <t>Activities Outside of the Home</t>
  </si>
  <si>
    <t>Percentage of members participating in activities (paid or unpaid) outside of the group home without group home DSPs</t>
  </si>
  <si>
    <t>For members participating in outside activities, average number of days per week they participate</t>
  </si>
  <si>
    <t>For members participating in outside activities, average number of hours per day they participate</t>
  </si>
  <si>
    <t>Staffing Pattern for a 'typical' week for a single DSP.  Input the number of hours per week for the following:</t>
  </si>
  <si>
    <t>Total hours worked and paid for in a week</t>
  </si>
  <si>
    <t>Providing Group Home services</t>
  </si>
  <si>
    <t>Providing other billable services</t>
  </si>
  <si>
    <t>Participating in ISP meetings</t>
  </si>
  <si>
    <t>'Employer time' (e.g. receiving one-on-one supervision, participating in staff meetings, etc.)</t>
  </si>
  <si>
    <t>Other activities [type description here]</t>
  </si>
  <si>
    <t>Has all time been allocated? (Total hours from Line 7 should equal sum of Lines 8-14)</t>
  </si>
  <si>
    <t>Are staff working overnight shifts permitted to sleep?</t>
  </si>
  <si>
    <t>Is yes, are sleep hours treated as 'regular' work hours subject to minimum wage and overtime requirements?</t>
  </si>
  <si>
    <t>Group Home - Member and Staffing Detail (see p. 14 of the instructions)</t>
  </si>
  <si>
    <t>Group Home Example</t>
  </si>
  <si>
    <t>Group Home #1</t>
  </si>
  <si>
    <t>Group Home #2</t>
  </si>
  <si>
    <t>Group Home #3</t>
  </si>
  <si>
    <t>Group Home #4</t>
  </si>
  <si>
    <t>Group Home #5</t>
  </si>
  <si>
    <t>Group Home #6</t>
  </si>
  <si>
    <t>Group Home #7</t>
  </si>
  <si>
    <t>Location</t>
  </si>
  <si>
    <t>Site ID</t>
  </si>
  <si>
    <t>000123456A</t>
  </si>
  <si>
    <t>Capacity of Home</t>
  </si>
  <si>
    <t>4</t>
  </si>
  <si>
    <t>Residents</t>
  </si>
  <si>
    <t>ID Numbers</t>
  </si>
  <si>
    <t>Exceptional Rate</t>
  </si>
  <si>
    <t>3a</t>
  </si>
  <si>
    <t>3b</t>
  </si>
  <si>
    <t>3c</t>
  </si>
  <si>
    <t>3d</t>
  </si>
  <si>
    <t>3e</t>
  </si>
  <si>
    <t>3f</t>
  </si>
  <si>
    <t>Residence Staffing Schedule</t>
  </si>
  <si>
    <t># of DSPs Assigned to Home</t>
  </si>
  <si>
    <t>DSP Hours</t>
  </si>
  <si>
    <t>5a</t>
  </si>
  <si>
    <t>Sunday</t>
  </si>
  <si>
    <t>5b</t>
  </si>
  <si>
    <t>Monday</t>
  </si>
  <si>
    <t>5c</t>
  </si>
  <si>
    <t>Tuesday</t>
  </si>
  <si>
    <t>5d</t>
  </si>
  <si>
    <t>Wednesday</t>
  </si>
  <si>
    <t>5e</t>
  </si>
  <si>
    <t>Thursday</t>
  </si>
  <si>
    <t>5f</t>
  </si>
  <si>
    <t>Friday</t>
  </si>
  <si>
    <t>5g</t>
  </si>
  <si>
    <t>Saturday</t>
  </si>
  <si>
    <t>Vehicles</t>
  </si>
  <si>
    <t># of Vehicles</t>
  </si>
  <si>
    <t>Purchase Cost</t>
  </si>
  <si>
    <t>Mo. Lease Cost</t>
  </si>
  <si>
    <t>Fuel Cost</t>
  </si>
  <si>
    <t>Insurance Cost</t>
  </si>
  <si>
    <t>Maintenance Cost</t>
  </si>
  <si>
    <t>Mileage</t>
  </si>
  <si>
    <t>Host Home - Productivity and Other Factors (see p. 16 of the instructions)</t>
  </si>
  <si>
    <t>Provider Characteristics</t>
  </si>
  <si>
    <t>Number of host homes contracting with your agency</t>
  </si>
  <si>
    <t>Number of waiver enrollees receiving host home services from your organization</t>
  </si>
  <si>
    <t>Recruitment, Certification, Placement, and Initial Training</t>
  </si>
  <si>
    <t>Average staff hours required to recruit, train, and certify a host home prior to a placement</t>
  </si>
  <si>
    <t>Other costs related to recruitment, certification, and placement [type description here]</t>
  </si>
  <si>
    <t>Other costs related to initial training [type description here]</t>
  </si>
  <si>
    <r>
      <t xml:space="preserve">Number of your organization's host homes that received </t>
    </r>
    <r>
      <rPr>
        <i/>
        <sz val="11"/>
        <rFont val="Times New Roman"/>
        <family val="1"/>
      </rPr>
      <t>initial</t>
    </r>
    <r>
      <rPr>
        <sz val="11"/>
        <rFont val="Times New Roman"/>
        <family val="1"/>
      </rPr>
      <t xml:space="preserve"> certification in 2014</t>
    </r>
  </si>
  <si>
    <t>Typical number of years a host homes contracts with your organization</t>
  </si>
  <si>
    <t>Percentage of members participating in activities (paid or unpaid) outside of the host home without the home provider</t>
  </si>
  <si>
    <t>Supervision, Training, and Supports for Host Homes</t>
  </si>
  <si>
    <t>Average caseload (number of host homes) per agency supervisor</t>
  </si>
  <si>
    <t>Average number of supervision visits per host home per year</t>
  </si>
  <si>
    <t xml:space="preserve">Average length in hours of supervision visits </t>
  </si>
  <si>
    <t>Average number of annual training hours delivered to host homes</t>
  </si>
  <si>
    <t>Percent of training hours provided face-to-face (rather than, for example, online training)</t>
  </si>
  <si>
    <t>Are training hours typically delivered by the same staff person that supervises the home?</t>
  </si>
  <si>
    <t xml:space="preserve">Percentage of training hours that host home providers receive with a group of other providers </t>
  </si>
  <si>
    <t>As applicable, average number of participants in a group training session</t>
  </si>
  <si>
    <t>Average number of days per year that a member is placed at an alternative site other than the host home</t>
  </si>
  <si>
    <t>Staffing Pattern for a 'typical' week for a host home supervisor.  Input the number of hours per week for the following:</t>
  </si>
  <si>
    <t>Supervision services (if 'Yes' was reported on Line 18, also include time spent providing host home training)</t>
  </si>
  <si>
    <t>Providing other direct services</t>
  </si>
  <si>
    <t>Travel time between members</t>
  </si>
  <si>
    <t>Recordkeeping (do not include documentation during the course of service provision)</t>
  </si>
  <si>
    <t>Has all time been allocated? (Total hours from Line 22 should equal sum of Lines 23 - 31)</t>
  </si>
  <si>
    <t>Staffing Pattern for a 'typical' week for a host home trainer.  Input the number of hours per week for the following:</t>
  </si>
  <si>
    <t>Training services</t>
  </si>
  <si>
    <t>Has all time been allocated? (Total hours from Line 33 should equal sum of Lines 34 - 41)</t>
  </si>
  <si>
    <t>Host Home - Member Detail (see p. 18 of the instructions)</t>
  </si>
  <si>
    <t>Member ID</t>
  </si>
  <si>
    <t>Exceptional Rate?</t>
  </si>
  <si>
    <t>Agency is Rep Payee?</t>
  </si>
  <si>
    <t>If Host Homes Receive a Daily Rate</t>
  </si>
  <si>
    <t>If Host Homes Receive a Monthly Rate</t>
  </si>
  <si>
    <t>Days at an Alternative Site</t>
  </si>
  <si>
    <t>Payment to Host Home</t>
  </si>
  <si>
    <t>Room &amp; Board Payment</t>
  </si>
  <si>
    <t>Maximum Days per Month</t>
  </si>
  <si>
    <t>Community Living Support - Productivity and Other Factors (see p. 19 of the instructions)</t>
  </si>
  <si>
    <t>Inter-mittent Input</t>
  </si>
  <si>
    <t>Contin-uous Input</t>
  </si>
  <si>
    <t>Agency Caseload and Service Design</t>
  </si>
  <si>
    <t>Number of waiver enrollees receiving Community Living Support from your organization</t>
  </si>
  <si>
    <t>Average number of visits that a member receives per week</t>
  </si>
  <si>
    <t>Average visit length in hours</t>
  </si>
  <si>
    <t>Percent of CLS dollars billed for Personal Assistance Retainers</t>
  </si>
  <si>
    <t>% of members participating in activities (paid or unpaid) outside of the home without CLS DSPs</t>
  </si>
  <si>
    <t>Staffing Pattern for a 'typical' week for a DSP.  Input the number of hours per week for the following:</t>
  </si>
  <si>
    <t>Providing Community Living Support services to members</t>
  </si>
  <si>
    <t>Time lost to missed appointments</t>
  </si>
  <si>
    <t>Has all time been allocated? (Total hours from Line 9 should equal sum of Lines 10 - 19)</t>
  </si>
  <si>
    <t>Total miles driven per week per DSP to travel between member sessions</t>
  </si>
  <si>
    <t>Total miles driven per week per DSP to transport members</t>
  </si>
  <si>
    <t>Community Living Support, Continuous - Member and Staffing Detail (see p. 21 of the instructions)</t>
  </si>
  <si>
    <t>Community Living Support, Continuous - Member and Staffing Detail (see p. 19 of the instructions)</t>
  </si>
  <si>
    <t>CLS Location Example</t>
  </si>
  <si>
    <t>CLS Location #1</t>
  </si>
  <si>
    <t>CLS Location #2</t>
  </si>
  <si>
    <t>CLS Location #3</t>
  </si>
  <si>
    <t>CLS Location #4</t>
  </si>
  <si>
    <t>CLS Location #5</t>
  </si>
  <si>
    <t>CLS Location #6</t>
  </si>
  <si>
    <t>CLS Location #7</t>
  </si>
  <si>
    <t>2a</t>
  </si>
  <si>
    <t>2b</t>
  </si>
  <si>
    <t>2c</t>
  </si>
  <si>
    <t>2d</t>
  </si>
  <si>
    <t>2e</t>
  </si>
  <si>
    <t>2f</t>
  </si>
  <si>
    <t>Daily DSP Hours</t>
  </si>
  <si>
    <t>4a</t>
  </si>
  <si>
    <t>4b</t>
  </si>
  <si>
    <t>4c</t>
  </si>
  <si>
    <t>4d</t>
  </si>
  <si>
    <t>4e</t>
  </si>
  <si>
    <t>4f</t>
  </si>
  <si>
    <t>4g</t>
  </si>
  <si>
    <t>Respite - Productivity and Other Factors (see p. 22 of the instructions)</t>
  </si>
  <si>
    <t>Number of waiver enrollees receiving Respite from your organization</t>
  </si>
  <si>
    <t>Location of Services (consider all hours of respite, total should equal 100%)</t>
  </si>
  <si>
    <t>Percentage of Respite hours provided in the member's home</t>
  </si>
  <si>
    <t>Percentage of Respite hours provided in a family home other than the member's home (such as a host home)</t>
  </si>
  <si>
    <t>Percentage of Respite hours provided in a dedicated respite home that is not the provider's permanent residence</t>
  </si>
  <si>
    <t>Percentage of Respite hours provided in another location</t>
  </si>
  <si>
    <t>Care Provider Wages</t>
  </si>
  <si>
    <t>Percentage of Respite hours provided by care providers paid an hourly wage</t>
  </si>
  <si>
    <t>Percentage of Respite hours provided by care providers paid a daily stipend</t>
  </si>
  <si>
    <t>Average daily payment to care providers paid a daily stipend</t>
  </si>
  <si>
    <t>Length of Non-Daily Visits (consider visits of less than 24 hours, total should equal 100%)</t>
  </si>
  <si>
    <t>Of Respite visits less than 24 hours, percentage that are fewer than 4 hours</t>
  </si>
  <si>
    <t>Of Respite visits less than 24 hours, percentage that are 4 or more hours, but less than 8 hours</t>
  </si>
  <si>
    <t>Of Respite visits less than 24 hours, percentage that are 8 or more hours, but less than 16 hours</t>
  </si>
  <si>
    <t>Of Respite visits less than 24 hours, percentage that are 16 or more hours, but less than 24 hours</t>
  </si>
  <si>
    <t>Staffing Pattern for a 'typical' week for a DSP being paid an hourly wage.  Input the number of hours per week for the following:</t>
  </si>
  <si>
    <t>Providing Respite services</t>
  </si>
  <si>
    <t>Providing other direct (face-to-face) services</t>
  </si>
  <si>
    <t>Has all time been allocated? (Total hours from Line 13 should equal sum of Lines 14 - 20)</t>
  </si>
  <si>
    <t>Respite Home Detail (see p. 23 of the instructions)</t>
  </si>
  <si>
    <t>Home #1</t>
  </si>
  <si>
    <t>Home #2</t>
  </si>
  <si>
    <t>Home #3</t>
  </si>
  <si>
    <t>Home #4</t>
  </si>
  <si>
    <t>Home #5</t>
  </si>
  <si>
    <t>Home #6</t>
  </si>
  <si>
    <t>Home #7</t>
  </si>
  <si>
    <t>Are these facilities also used to deliver other services (e.g., Community Access)?</t>
  </si>
  <si>
    <t>Square footage of the facility</t>
  </si>
  <si>
    <t>Revised April 1, 2015</t>
  </si>
  <si>
    <t>What was your organization's cost for providing these benefits during its 12-month reporting period?</t>
  </si>
  <si>
    <t>What was your organization's total contribution to health insurance costs for DSPs in its 12-month reporting period?</t>
  </si>
  <si>
    <t>Average round-trip travel distance per supervision visit (miles)</t>
  </si>
  <si>
    <t>Hours of Respite provided at this location during your agency's 12-month reporting period</t>
  </si>
  <si>
    <t>Direct care workers paid hours at this location during your agency's 12-month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</si>
</sst>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00000"/>
    <numFmt numFmtId="166" formatCode="[$-409]mmmm\ d\,\ yyyy;@"/>
    <numFmt numFmtId="167" formatCode="&quot;$&quot;#,##0.00"/>
    <numFmt numFmtId="168" formatCode="#,##0.0"/>
    <numFmt numFmtId="169" formatCode="&quot;$&quot;#,##0"/>
    <numFmt numFmtId="170" formatCode="0.0"/>
    <numFmt numFmtId="171" formatCode="0.0%"/>
    <numFmt numFmtId="172" formatCode="#,##0.0_);\(#,##0.0\)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22"/>
      <color rgb="FF0B2D78"/>
      <name val="Calibri"/>
      <family val="2"/>
    </font>
    <font>
      <sz val="24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i/>
      <sz val="11"/>
      <color indexed="8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Up">
        <bgColor auto="1"/>
      </patternFill>
    </fill>
    <fill>
      <patternFill patternType="lightUp">
        <bgColor theme="0" tint="-0.249977111117893"/>
      </patternFill>
    </fill>
    <fill>
      <patternFill patternType="solid">
        <fgColor indexed="22"/>
        <bgColor indexed="64"/>
      </patternFill>
    </fill>
    <fill>
      <patternFill patternType="lightUp"/>
    </fill>
  </fills>
  <borders count="10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5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3" borderId="0" xfId="0" applyFont="1" applyFill="1" applyAlignment="1" applyProtection="1">
      <alignment horizontal="left" vertical="center" indent="30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 wrapText="1"/>
    </xf>
    <xf numFmtId="0" fontId="2" fillId="3" borderId="0" xfId="0" applyFont="1" applyFill="1" applyAlignment="1" applyProtection="1">
      <alignment horizontal="center" wrapText="1"/>
    </xf>
    <xf numFmtId="0" fontId="4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3" borderId="0" xfId="0" applyFont="1" applyFill="1" applyProtection="1"/>
    <xf numFmtId="49" fontId="5" fillId="3" borderId="0" xfId="0" applyNumberFormat="1" applyFont="1" applyFill="1" applyAlignment="1" applyProtection="1">
      <alignment horizontal="center"/>
    </xf>
    <xf numFmtId="0" fontId="6" fillId="3" borderId="0" xfId="0" applyFont="1" applyFill="1" applyProtection="1"/>
    <xf numFmtId="0" fontId="8" fillId="3" borderId="0" xfId="3" applyFont="1" applyFill="1" applyAlignment="1" applyProtection="1">
      <alignment vertical="top"/>
    </xf>
    <xf numFmtId="0" fontId="9" fillId="3" borderId="0" xfId="3" applyFont="1" applyFill="1" applyAlignment="1" applyProtection="1">
      <alignment vertical="top"/>
    </xf>
    <xf numFmtId="0" fontId="9" fillId="3" borderId="0" xfId="3" applyFont="1" applyFill="1" applyAlignment="1" applyProtection="1">
      <alignment horizontal="left" vertical="top"/>
    </xf>
    <xf numFmtId="0" fontId="9" fillId="4" borderId="4" xfId="3" applyFont="1" applyFill="1" applyBorder="1" applyAlignment="1" applyProtection="1">
      <alignment horizontal="left" vertical="top"/>
      <protection locked="0"/>
    </xf>
    <xf numFmtId="164" fontId="9" fillId="3" borderId="0" xfId="3" applyNumberFormat="1" applyFont="1" applyFill="1" applyAlignment="1" applyProtection="1">
      <alignment horizontal="center" vertical="top"/>
    </xf>
    <xf numFmtId="0" fontId="9" fillId="4" borderId="5" xfId="3" applyFont="1" applyFill="1" applyBorder="1" applyAlignment="1" applyProtection="1">
      <alignment horizontal="left" vertical="top"/>
      <protection locked="0"/>
    </xf>
    <xf numFmtId="164" fontId="9" fillId="4" borderId="4" xfId="3" applyNumberFormat="1" applyFont="1" applyFill="1" applyBorder="1" applyAlignment="1" applyProtection="1">
      <alignment horizontal="left" vertical="top"/>
      <protection locked="0"/>
    </xf>
    <xf numFmtId="0" fontId="9" fillId="0" borderId="0" xfId="3" applyFont="1" applyFill="1" applyAlignment="1" applyProtection="1">
      <alignment vertical="top"/>
    </xf>
    <xf numFmtId="165" fontId="9" fillId="4" borderId="4" xfId="3" applyNumberFormat="1" applyFont="1" applyFill="1" applyBorder="1" applyAlignment="1" applyProtection="1">
      <alignment horizontal="left" vertical="top"/>
      <protection locked="0"/>
    </xf>
    <xf numFmtId="166" fontId="9" fillId="4" borderId="4" xfId="3" applyNumberFormat="1" applyFont="1" applyFill="1" applyBorder="1" applyAlignment="1" applyProtection="1">
      <alignment horizontal="left" vertical="top"/>
      <protection locked="0"/>
    </xf>
    <xf numFmtId="0" fontId="9" fillId="3" borderId="0" xfId="3" applyFont="1" applyFill="1" applyAlignment="1" applyProtection="1">
      <alignment horizontal="left" vertical="top" indent="2"/>
    </xf>
    <xf numFmtId="0" fontId="8" fillId="3" borderId="0" xfId="3" applyFont="1" applyFill="1" applyAlignment="1" applyProtection="1">
      <alignment horizontal="center" vertical="top"/>
    </xf>
    <xf numFmtId="0" fontId="10" fillId="3" borderId="0" xfId="3" applyFont="1" applyFill="1" applyAlignment="1" applyProtection="1">
      <alignment vertical="top"/>
    </xf>
    <xf numFmtId="167" fontId="9" fillId="4" borderId="4" xfId="3" applyNumberFormat="1" applyFont="1" applyFill="1" applyBorder="1" applyAlignment="1" applyProtection="1">
      <alignment vertical="top"/>
      <protection locked="0"/>
    </xf>
    <xf numFmtId="167" fontId="8" fillId="5" borderId="4" xfId="3" applyNumberFormat="1" applyFont="1" applyFill="1" applyBorder="1" applyAlignment="1" applyProtection="1">
      <alignment vertical="top"/>
    </xf>
    <xf numFmtId="168" fontId="9" fillId="3" borderId="0" xfId="3" applyNumberFormat="1" applyFont="1" applyFill="1" applyAlignment="1" applyProtection="1">
      <alignment horizontal="center" vertical="top"/>
    </xf>
    <xf numFmtId="169" fontId="9" fillId="3" borderId="0" xfId="3" applyNumberFormat="1" applyFont="1" applyFill="1" applyAlignment="1" applyProtection="1">
      <alignment horizontal="center" vertical="top"/>
    </xf>
    <xf numFmtId="9" fontId="9" fillId="3" borderId="0" xfId="3" applyNumberFormat="1" applyFont="1" applyFill="1" applyAlignment="1" applyProtection="1">
      <alignment horizontal="center" vertical="top"/>
    </xf>
    <xf numFmtId="168" fontId="8" fillId="3" borderId="0" xfId="3" applyNumberFormat="1" applyFont="1" applyFill="1" applyAlignment="1" applyProtection="1">
      <alignment horizontal="center" vertical="top"/>
    </xf>
    <xf numFmtId="168" fontId="10" fillId="3" borderId="0" xfId="3" applyNumberFormat="1" applyFont="1" applyFill="1" applyAlignment="1" applyProtection="1">
      <alignment horizontal="center" vertical="top"/>
    </xf>
    <xf numFmtId="9" fontId="8" fillId="3" borderId="11" xfId="3" applyNumberFormat="1" applyFont="1" applyFill="1" applyBorder="1" applyAlignment="1" applyProtection="1">
      <alignment horizontal="center" vertical="top" wrapText="1"/>
    </xf>
    <xf numFmtId="0" fontId="9" fillId="6" borderId="13" xfId="3" applyFont="1" applyFill="1" applyBorder="1" applyAlignment="1" applyProtection="1">
      <alignment horizontal="center" vertical="top"/>
    </xf>
    <xf numFmtId="0" fontId="9" fillId="6" borderId="14" xfId="3" applyFont="1" applyFill="1" applyBorder="1" applyAlignment="1" applyProtection="1">
      <alignment vertical="top"/>
    </xf>
    <xf numFmtId="168" fontId="9" fillId="6" borderId="14" xfId="3" applyNumberFormat="1" applyFont="1" applyFill="1" applyBorder="1" applyAlignment="1" applyProtection="1">
      <alignment horizontal="center" vertical="top"/>
    </xf>
    <xf numFmtId="169" fontId="9" fillId="6" borderId="14" xfId="3" applyNumberFormat="1" applyFont="1" applyFill="1" applyBorder="1" applyAlignment="1" applyProtection="1">
      <alignment horizontal="center" vertical="top"/>
    </xf>
    <xf numFmtId="9" fontId="9" fillId="6" borderId="14" xfId="3" applyNumberFormat="1" applyFont="1" applyFill="1" applyBorder="1" applyAlignment="1" applyProtection="1">
      <alignment horizontal="center" vertical="top"/>
    </xf>
    <xf numFmtId="9" fontId="9" fillId="6" borderId="15" xfId="3" applyNumberFormat="1" applyFont="1" applyFill="1" applyBorder="1" applyAlignment="1" applyProtection="1">
      <alignment horizontal="center" vertical="top"/>
    </xf>
    <xf numFmtId="0" fontId="9" fillId="4" borderId="16" xfId="3" applyFont="1" applyFill="1" applyBorder="1" applyAlignment="1" applyProtection="1">
      <alignment horizontal="center" vertical="top"/>
    </xf>
    <xf numFmtId="0" fontId="9" fillId="4" borderId="17" xfId="3" applyFont="1" applyFill="1" applyBorder="1" applyAlignment="1" applyProtection="1">
      <alignment vertical="top"/>
      <protection locked="0"/>
    </xf>
    <xf numFmtId="168" fontId="9" fillId="4" borderId="17" xfId="3" applyNumberFormat="1" applyFont="1" applyFill="1" applyBorder="1" applyAlignment="1" applyProtection="1">
      <alignment horizontal="center" vertical="top"/>
      <protection locked="0"/>
    </xf>
    <xf numFmtId="169" fontId="9" fillId="4" borderId="17" xfId="3" applyNumberFormat="1" applyFont="1" applyFill="1" applyBorder="1" applyAlignment="1" applyProtection="1">
      <alignment horizontal="center" vertical="top"/>
      <protection locked="0"/>
    </xf>
    <xf numFmtId="9" fontId="9" fillId="4" borderId="17" xfId="3" applyNumberFormat="1" applyFont="1" applyFill="1" applyBorder="1" applyAlignment="1" applyProtection="1">
      <alignment horizontal="center" vertical="top"/>
      <protection locked="0"/>
    </xf>
    <xf numFmtId="9" fontId="9" fillId="4" borderId="18" xfId="3" applyNumberFormat="1" applyFont="1" applyFill="1" applyBorder="1" applyAlignment="1" applyProtection="1">
      <alignment horizontal="center" vertical="top"/>
      <protection locked="0"/>
    </xf>
    <xf numFmtId="0" fontId="9" fillId="4" borderId="19" xfId="3" applyFont="1" applyFill="1" applyBorder="1" applyAlignment="1" applyProtection="1">
      <alignment horizontal="center" vertical="top"/>
    </xf>
    <xf numFmtId="0" fontId="9" fillId="4" borderId="20" xfId="3" applyFont="1" applyFill="1" applyBorder="1" applyAlignment="1" applyProtection="1">
      <alignment horizontal="center" vertical="top"/>
    </xf>
    <xf numFmtId="0" fontId="9" fillId="4" borderId="21" xfId="3" applyFont="1" applyFill="1" applyBorder="1" applyAlignment="1" applyProtection="1">
      <alignment vertical="top"/>
      <protection locked="0"/>
    </xf>
    <xf numFmtId="168" fontId="9" fillId="4" borderId="21" xfId="3" applyNumberFormat="1" applyFont="1" applyFill="1" applyBorder="1" applyAlignment="1" applyProtection="1">
      <alignment horizontal="center" vertical="top"/>
      <protection locked="0"/>
    </xf>
    <xf numFmtId="169" fontId="9" fillId="4" borderId="21" xfId="3" applyNumberFormat="1" applyFont="1" applyFill="1" applyBorder="1" applyAlignment="1" applyProtection="1">
      <alignment horizontal="center" vertical="top"/>
      <protection locked="0"/>
    </xf>
    <xf numFmtId="9" fontId="9" fillId="4" borderId="21" xfId="3" applyNumberFormat="1" applyFont="1" applyFill="1" applyBorder="1" applyAlignment="1" applyProtection="1">
      <alignment horizontal="center" vertical="top"/>
      <protection locked="0"/>
    </xf>
    <xf numFmtId="9" fontId="9" fillId="4" borderId="22" xfId="3" applyNumberFormat="1" applyFont="1" applyFill="1" applyBorder="1" applyAlignment="1" applyProtection="1">
      <alignment horizontal="center" vertical="top"/>
      <protection locked="0"/>
    </xf>
    <xf numFmtId="0" fontId="9" fillId="4" borderId="23" xfId="3" applyFont="1" applyFill="1" applyBorder="1" applyAlignment="1" applyProtection="1">
      <alignment horizontal="center" vertical="top"/>
    </xf>
    <xf numFmtId="0" fontId="9" fillId="4" borderId="8" xfId="3" applyFont="1" applyFill="1" applyBorder="1" applyAlignment="1" applyProtection="1">
      <alignment vertical="top"/>
      <protection locked="0"/>
    </xf>
    <xf numFmtId="168" fontId="9" fillId="4" borderId="8" xfId="3" applyNumberFormat="1" applyFont="1" applyFill="1" applyBorder="1" applyAlignment="1" applyProtection="1">
      <alignment horizontal="center" vertical="top"/>
      <protection locked="0"/>
    </xf>
    <xf numFmtId="169" fontId="9" fillId="4" borderId="8" xfId="3" applyNumberFormat="1" applyFont="1" applyFill="1" applyBorder="1" applyAlignment="1" applyProtection="1">
      <alignment horizontal="center" vertical="top"/>
      <protection locked="0"/>
    </xf>
    <xf numFmtId="9" fontId="9" fillId="4" borderId="8" xfId="3" applyNumberFormat="1" applyFont="1" applyFill="1" applyBorder="1" applyAlignment="1" applyProtection="1">
      <alignment horizontal="center" vertical="top"/>
      <protection locked="0"/>
    </xf>
    <xf numFmtId="9" fontId="9" fillId="4" borderId="24" xfId="3" applyNumberFormat="1" applyFont="1" applyFill="1" applyBorder="1" applyAlignment="1" applyProtection="1">
      <alignment horizontal="center" vertical="top"/>
      <protection locked="0"/>
    </xf>
    <xf numFmtId="0" fontId="9" fillId="4" borderId="25" xfId="3" applyFont="1" applyFill="1" applyBorder="1" applyAlignment="1" applyProtection="1">
      <alignment vertical="top"/>
      <protection locked="0"/>
    </xf>
    <xf numFmtId="168" fontId="9" fillId="4" borderId="25" xfId="3" applyNumberFormat="1" applyFont="1" applyFill="1" applyBorder="1" applyAlignment="1" applyProtection="1">
      <alignment horizontal="center" vertical="top"/>
      <protection locked="0"/>
    </xf>
    <xf numFmtId="169" fontId="9" fillId="4" borderId="25" xfId="3" applyNumberFormat="1" applyFont="1" applyFill="1" applyBorder="1" applyAlignment="1" applyProtection="1">
      <alignment horizontal="center" vertical="top"/>
      <protection locked="0"/>
    </xf>
    <xf numFmtId="9" fontId="9" fillId="4" borderId="25" xfId="3" applyNumberFormat="1" applyFont="1" applyFill="1" applyBorder="1" applyAlignment="1" applyProtection="1">
      <alignment horizontal="center" vertical="top"/>
      <protection locked="0"/>
    </xf>
    <xf numFmtId="9" fontId="9" fillId="4" borderId="26" xfId="3" applyNumberFormat="1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vertical="top"/>
    </xf>
    <xf numFmtId="0" fontId="9" fillId="3" borderId="0" xfId="3" applyFont="1" applyFill="1" applyBorder="1" applyAlignment="1" applyProtection="1">
      <alignment horizontal="center" vertical="top"/>
    </xf>
    <xf numFmtId="0" fontId="8" fillId="3" borderId="0" xfId="3" applyFont="1" applyFill="1" applyBorder="1" applyAlignment="1" applyProtection="1">
      <alignment horizontal="center" vertical="top"/>
    </xf>
    <xf numFmtId="169" fontId="9" fillId="3" borderId="0" xfId="3" applyNumberFormat="1" applyFont="1" applyFill="1" applyBorder="1" applyAlignment="1" applyProtection="1">
      <alignment horizontal="center" vertical="top"/>
    </xf>
    <xf numFmtId="9" fontId="9" fillId="3" borderId="0" xfId="3" applyNumberFormat="1" applyFont="1" applyFill="1" applyBorder="1" applyAlignment="1" applyProtection="1">
      <alignment horizontal="center" vertical="top"/>
    </xf>
    <xf numFmtId="9" fontId="8" fillId="3" borderId="29" xfId="3" applyNumberFormat="1" applyFont="1" applyFill="1" applyBorder="1" applyAlignment="1" applyProtection="1">
      <alignment horizontal="center" vertical="top" wrapText="1"/>
    </xf>
    <xf numFmtId="0" fontId="9" fillId="0" borderId="16" xfId="3" applyFont="1" applyFill="1" applyBorder="1" applyAlignment="1" applyProtection="1">
      <alignment horizontal="center" vertical="top"/>
    </xf>
    <xf numFmtId="169" fontId="9" fillId="4" borderId="17" xfId="3" applyNumberFormat="1" applyFont="1" applyFill="1" applyBorder="1" applyAlignment="1" applyProtection="1">
      <alignment vertical="top"/>
      <protection locked="0"/>
    </xf>
    <xf numFmtId="0" fontId="9" fillId="0" borderId="19" xfId="3" applyFont="1" applyFill="1" applyBorder="1" applyAlignment="1" applyProtection="1">
      <alignment horizontal="center" vertical="top"/>
    </xf>
    <xf numFmtId="169" fontId="9" fillId="4" borderId="33" xfId="3" applyNumberFormat="1" applyFont="1" applyFill="1" applyBorder="1" applyAlignment="1" applyProtection="1">
      <alignment vertical="top"/>
      <protection locked="0"/>
    </xf>
    <xf numFmtId="9" fontId="9" fillId="4" borderId="33" xfId="3" applyNumberFormat="1" applyFont="1" applyFill="1" applyBorder="1" applyAlignment="1" applyProtection="1">
      <alignment horizontal="center" vertical="top"/>
      <protection locked="0"/>
    </xf>
    <xf numFmtId="9" fontId="9" fillId="4" borderId="34" xfId="3" applyNumberFormat="1" applyFont="1" applyFill="1" applyBorder="1" applyAlignment="1" applyProtection="1">
      <alignment horizontal="center" vertical="top"/>
      <protection locked="0"/>
    </xf>
    <xf numFmtId="169" fontId="9" fillId="7" borderId="33" xfId="3" applyNumberFormat="1" applyFont="1" applyFill="1" applyBorder="1" applyAlignment="1" applyProtection="1">
      <alignment vertical="top"/>
    </xf>
    <xf numFmtId="9" fontId="9" fillId="7" borderId="33" xfId="3" applyNumberFormat="1" applyFont="1" applyFill="1" applyBorder="1" applyAlignment="1" applyProtection="1">
      <alignment horizontal="center" vertical="top"/>
    </xf>
    <xf numFmtId="9" fontId="9" fillId="7" borderId="34" xfId="3" applyNumberFormat="1" applyFont="1" applyFill="1" applyBorder="1" applyAlignment="1" applyProtection="1">
      <alignment horizontal="center" vertical="top"/>
    </xf>
    <xf numFmtId="0" fontId="9" fillId="3" borderId="33" xfId="3" applyFont="1" applyFill="1" applyBorder="1" applyAlignment="1" applyProtection="1">
      <alignment vertical="top"/>
    </xf>
    <xf numFmtId="0" fontId="9" fillId="4" borderId="33" xfId="3" applyFont="1" applyFill="1" applyBorder="1" applyAlignment="1" applyProtection="1">
      <alignment vertical="top"/>
      <protection locked="0"/>
    </xf>
    <xf numFmtId="0" fontId="9" fillId="0" borderId="20" xfId="3" applyFont="1" applyFill="1" applyBorder="1" applyAlignment="1" applyProtection="1">
      <alignment horizontal="center" vertical="top"/>
    </xf>
    <xf numFmtId="0" fontId="11" fillId="3" borderId="25" xfId="4" applyFont="1" applyFill="1" applyBorder="1" applyAlignment="1" applyProtection="1">
      <alignment vertical="top" wrapText="1"/>
    </xf>
    <xf numFmtId="169" fontId="9" fillId="4" borderId="25" xfId="3" applyNumberFormat="1" applyFont="1" applyFill="1" applyBorder="1" applyAlignment="1" applyProtection="1">
      <alignment vertical="top"/>
      <protection locked="0"/>
    </xf>
    <xf numFmtId="0" fontId="11" fillId="3" borderId="0" xfId="0" applyFont="1" applyFill="1" applyAlignment="1" applyProtection="1">
      <alignment vertical="top"/>
    </xf>
    <xf numFmtId="0" fontId="14" fillId="3" borderId="0" xfId="0" applyFont="1" applyFill="1" applyAlignment="1" applyProtection="1">
      <alignment horizontal="center" vertical="top"/>
    </xf>
    <xf numFmtId="0" fontId="11" fillId="3" borderId="0" xfId="0" applyFont="1" applyFill="1" applyBorder="1" applyAlignment="1" applyProtection="1">
      <alignment horizontal="center" vertical="top"/>
    </xf>
    <xf numFmtId="3" fontId="11" fillId="3" borderId="0" xfId="5" applyNumberFormat="1" applyFont="1" applyFill="1" applyAlignment="1" applyProtection="1">
      <alignment horizontal="center" vertical="top"/>
    </xf>
    <xf numFmtId="167" fontId="14" fillId="3" borderId="0" xfId="0" applyNumberFormat="1" applyFont="1" applyFill="1" applyAlignment="1" applyProtection="1">
      <alignment horizontal="center" vertical="top"/>
    </xf>
    <xf numFmtId="0" fontId="11" fillId="3" borderId="0" xfId="0" applyFont="1" applyFill="1" applyAlignment="1" applyProtection="1">
      <alignment horizontal="center" vertical="top"/>
    </xf>
    <xf numFmtId="0" fontId="13" fillId="3" borderId="37" xfId="0" applyFont="1" applyFill="1" applyBorder="1" applyAlignment="1" applyProtection="1">
      <alignment vertical="top"/>
    </xf>
    <xf numFmtId="167" fontId="11" fillId="3" borderId="0" xfId="0" applyNumberFormat="1" applyFont="1" applyFill="1" applyAlignment="1" applyProtection="1">
      <alignment horizontal="center" vertical="top"/>
    </xf>
    <xf numFmtId="0" fontId="14" fillId="3" borderId="38" xfId="0" applyFont="1" applyFill="1" applyBorder="1" applyAlignment="1" applyProtection="1">
      <alignment horizontal="center" vertical="top"/>
    </xf>
    <xf numFmtId="0" fontId="11" fillId="3" borderId="39" xfId="0" applyFont="1" applyFill="1" applyBorder="1" applyAlignment="1" applyProtection="1">
      <alignment horizontal="center" vertical="top" wrapText="1"/>
    </xf>
    <xf numFmtId="167" fontId="14" fillId="3" borderId="40" xfId="5" applyNumberFormat="1" applyFont="1" applyFill="1" applyBorder="1" applyAlignment="1" applyProtection="1">
      <alignment horizontal="center" vertical="top" wrapText="1"/>
    </xf>
    <xf numFmtId="167" fontId="14" fillId="3" borderId="41" xfId="5" applyNumberFormat="1" applyFont="1" applyFill="1" applyBorder="1" applyAlignment="1" applyProtection="1">
      <alignment horizontal="center" vertical="top" wrapText="1"/>
    </xf>
    <xf numFmtId="0" fontId="11" fillId="3" borderId="16" xfId="0" applyFont="1" applyFill="1" applyBorder="1" applyAlignment="1" applyProtection="1">
      <alignment horizontal="center" vertical="top"/>
    </xf>
    <xf numFmtId="0" fontId="14" fillId="6" borderId="17" xfId="0" applyFont="1" applyFill="1" applyBorder="1" applyAlignment="1" applyProtection="1">
      <alignment horizontal="left" vertical="top"/>
    </xf>
    <xf numFmtId="0" fontId="14" fillId="6" borderId="17" xfId="0" applyFont="1" applyFill="1" applyBorder="1" applyAlignment="1" applyProtection="1">
      <alignment horizontal="center" vertical="top"/>
    </xf>
    <xf numFmtId="3" fontId="14" fillId="6" borderId="17" xfId="0" applyNumberFormat="1" applyFont="1" applyFill="1" applyBorder="1" applyAlignment="1" applyProtection="1">
      <alignment horizontal="center" vertical="top"/>
    </xf>
    <xf numFmtId="3" fontId="14" fillId="6" borderId="17" xfId="6" applyNumberFormat="1" applyFont="1" applyFill="1" applyBorder="1" applyAlignment="1" applyProtection="1">
      <alignment horizontal="center" vertical="top"/>
    </xf>
    <xf numFmtId="9" fontId="14" fillId="6" borderId="17" xfId="6" applyNumberFormat="1" applyFont="1" applyFill="1" applyBorder="1" applyAlignment="1" applyProtection="1">
      <alignment horizontal="center" vertical="top"/>
    </xf>
    <xf numFmtId="169" fontId="14" fillId="6" borderId="17" xfId="6" applyNumberFormat="1" applyFont="1" applyFill="1" applyBorder="1" applyAlignment="1" applyProtection="1">
      <alignment horizontal="center" vertical="top"/>
    </xf>
    <xf numFmtId="167" fontId="14" fillId="6" borderId="17" xfId="5" applyNumberFormat="1" applyFont="1" applyFill="1" applyBorder="1" applyAlignment="1" applyProtection="1">
      <alignment horizontal="center" vertical="top"/>
    </xf>
    <xf numFmtId="3" fontId="14" fillId="6" borderId="31" xfId="5" applyNumberFormat="1" applyFont="1" applyFill="1" applyBorder="1" applyAlignment="1" applyProtection="1">
      <alignment horizontal="center" vertical="top"/>
    </xf>
    <xf numFmtId="3" fontId="14" fillId="6" borderId="18" xfId="5" applyNumberFormat="1" applyFont="1" applyFill="1" applyBorder="1" applyAlignment="1" applyProtection="1">
      <alignment horizontal="center" vertical="top"/>
    </xf>
    <xf numFmtId="0" fontId="11" fillId="3" borderId="19" xfId="0" applyFont="1" applyFill="1" applyBorder="1" applyAlignment="1" applyProtection="1">
      <alignment horizontal="center" vertical="top"/>
    </xf>
    <xf numFmtId="0" fontId="11" fillId="4" borderId="33" xfId="0" applyFont="1" applyFill="1" applyBorder="1" applyAlignment="1" applyProtection="1">
      <alignment vertical="top"/>
      <protection locked="0"/>
    </xf>
    <xf numFmtId="0" fontId="11" fillId="4" borderId="33" xfId="0" applyFont="1" applyFill="1" applyBorder="1" applyAlignment="1" applyProtection="1">
      <alignment horizontal="left" vertical="top"/>
      <protection locked="0"/>
    </xf>
    <xf numFmtId="3" fontId="11" fillId="4" borderId="33" xfId="6" applyNumberFormat="1" applyFont="1" applyFill="1" applyBorder="1" applyAlignment="1" applyProtection="1">
      <alignment horizontal="center" vertical="top"/>
      <protection locked="0"/>
    </xf>
    <xf numFmtId="9" fontId="11" fillId="4" borderId="33" xfId="6" applyNumberFormat="1" applyFont="1" applyFill="1" applyBorder="1" applyAlignment="1" applyProtection="1">
      <alignment horizontal="center" vertical="top"/>
      <protection locked="0"/>
    </xf>
    <xf numFmtId="169" fontId="11" fillId="4" borderId="33" xfId="6" applyNumberFormat="1" applyFont="1" applyFill="1" applyBorder="1" applyAlignment="1" applyProtection="1">
      <alignment horizontal="center" vertical="top"/>
      <protection locked="0"/>
    </xf>
    <xf numFmtId="167" fontId="11" fillId="5" borderId="33" xfId="5" applyNumberFormat="1" applyFont="1" applyFill="1" applyBorder="1" applyAlignment="1" applyProtection="1">
      <alignment horizontal="center" vertical="top"/>
    </xf>
    <xf numFmtId="3" fontId="11" fillId="4" borderId="35" xfId="5" applyNumberFormat="1" applyFont="1" applyFill="1" applyBorder="1" applyAlignment="1" applyProtection="1">
      <alignment horizontal="center" vertical="top"/>
      <protection locked="0"/>
    </xf>
    <xf numFmtId="3" fontId="11" fillId="4" borderId="34" xfId="5" applyNumberFormat="1" applyFont="1" applyFill="1" applyBorder="1" applyAlignment="1" applyProtection="1">
      <alignment horizontal="center" vertical="top"/>
      <protection locked="0"/>
    </xf>
    <xf numFmtId="0" fontId="11" fillId="3" borderId="20" xfId="0" applyFont="1" applyFill="1" applyBorder="1" applyAlignment="1" applyProtection="1">
      <alignment horizontal="center" vertical="top"/>
    </xf>
    <xf numFmtId="0" fontId="11" fillId="4" borderId="25" xfId="0" applyFont="1" applyFill="1" applyBorder="1" applyAlignment="1" applyProtection="1">
      <alignment vertical="top"/>
      <protection locked="0"/>
    </xf>
    <xf numFmtId="0" fontId="11" fillId="4" borderId="25" xfId="0" applyFont="1" applyFill="1" applyBorder="1" applyAlignment="1" applyProtection="1">
      <alignment horizontal="left" vertical="top"/>
      <protection locked="0"/>
    </xf>
    <xf numFmtId="3" fontId="11" fillId="4" borderId="25" xfId="6" applyNumberFormat="1" applyFont="1" applyFill="1" applyBorder="1" applyAlignment="1" applyProtection="1">
      <alignment horizontal="center" vertical="top"/>
      <protection locked="0"/>
    </xf>
    <xf numFmtId="9" fontId="11" fillId="4" borderId="25" xfId="6" applyNumberFormat="1" applyFont="1" applyFill="1" applyBorder="1" applyAlignment="1" applyProtection="1">
      <alignment horizontal="center" vertical="top"/>
      <protection locked="0"/>
    </xf>
    <xf numFmtId="169" fontId="11" fillId="4" borderId="25" xfId="6" applyNumberFormat="1" applyFont="1" applyFill="1" applyBorder="1" applyAlignment="1" applyProtection="1">
      <alignment horizontal="center" vertical="top"/>
      <protection locked="0"/>
    </xf>
    <xf numFmtId="167" fontId="11" fillId="5" borderId="25" xfId="5" applyNumberFormat="1" applyFont="1" applyFill="1" applyBorder="1" applyAlignment="1" applyProtection="1">
      <alignment horizontal="center" vertical="top"/>
    </xf>
    <xf numFmtId="3" fontId="11" fillId="4" borderId="42" xfId="5" applyNumberFormat="1" applyFont="1" applyFill="1" applyBorder="1" applyAlignment="1" applyProtection="1">
      <alignment horizontal="center" vertical="top"/>
      <protection locked="0"/>
    </xf>
    <xf numFmtId="3" fontId="11" fillId="4" borderId="26" xfId="5" applyNumberFormat="1" applyFont="1" applyFill="1" applyBorder="1" applyAlignment="1" applyProtection="1">
      <alignment horizontal="center" vertical="top"/>
      <protection locked="0"/>
    </xf>
    <xf numFmtId="0" fontId="11" fillId="3" borderId="23" xfId="0" applyFont="1" applyFill="1" applyBorder="1" applyAlignment="1" applyProtection="1">
      <alignment horizontal="center" vertical="top"/>
    </xf>
    <xf numFmtId="0" fontId="11" fillId="4" borderId="8" xfId="0" applyFont="1" applyFill="1" applyBorder="1" applyAlignment="1" applyProtection="1">
      <alignment vertical="top"/>
      <protection locked="0"/>
    </xf>
    <xf numFmtId="0" fontId="11" fillId="4" borderId="8" xfId="0" applyFont="1" applyFill="1" applyBorder="1" applyAlignment="1" applyProtection="1">
      <alignment horizontal="left" vertical="top"/>
      <protection locked="0"/>
    </xf>
    <xf numFmtId="3" fontId="11" fillId="4" borderId="8" xfId="6" applyNumberFormat="1" applyFont="1" applyFill="1" applyBorder="1" applyAlignment="1" applyProtection="1">
      <alignment horizontal="center" vertical="top"/>
      <protection locked="0"/>
    </xf>
    <xf numFmtId="9" fontId="11" fillId="4" borderId="8" xfId="6" applyNumberFormat="1" applyFont="1" applyFill="1" applyBorder="1" applyAlignment="1" applyProtection="1">
      <alignment horizontal="center" vertical="top"/>
      <protection locked="0"/>
    </xf>
    <xf numFmtId="169" fontId="11" fillId="4" borderId="8" xfId="6" applyNumberFormat="1" applyFont="1" applyFill="1" applyBorder="1" applyAlignment="1" applyProtection="1">
      <alignment horizontal="center" vertical="top"/>
      <protection locked="0"/>
    </xf>
    <xf numFmtId="167" fontId="11" fillId="5" borderId="8" xfId="5" applyNumberFormat="1" applyFont="1" applyFill="1" applyBorder="1" applyAlignment="1" applyProtection="1">
      <alignment horizontal="center" vertical="top"/>
    </xf>
    <xf numFmtId="3" fontId="11" fillId="4" borderId="43" xfId="5" applyNumberFormat="1" applyFont="1" applyFill="1" applyBorder="1" applyAlignment="1" applyProtection="1">
      <alignment horizontal="center" vertical="top"/>
      <protection locked="0"/>
    </xf>
    <xf numFmtId="3" fontId="11" fillId="4" borderId="24" xfId="5" applyNumberFormat="1" applyFont="1" applyFill="1" applyBorder="1" applyAlignment="1" applyProtection="1">
      <alignment horizontal="center" vertical="top"/>
      <protection locked="0"/>
    </xf>
    <xf numFmtId="3" fontId="11" fillId="3" borderId="0" xfId="0" applyNumberFormat="1" applyFont="1" applyFill="1" applyAlignment="1" applyProtection="1">
      <alignment vertical="top"/>
    </xf>
    <xf numFmtId="9" fontId="11" fillId="3" borderId="0" xfId="0" applyNumberFormat="1" applyFont="1" applyFill="1" applyAlignment="1" applyProtection="1">
      <alignment horizontal="center" vertical="top"/>
    </xf>
    <xf numFmtId="0" fontId="14" fillId="3" borderId="0" xfId="0" applyFont="1" applyFill="1" applyBorder="1" applyAlignment="1" applyProtection="1">
      <alignment horizontal="left" vertical="top" wrapText="1"/>
    </xf>
    <xf numFmtId="0" fontId="14" fillId="3" borderId="6" xfId="0" applyFont="1" applyFill="1" applyBorder="1" applyAlignment="1" applyProtection="1">
      <alignment horizontal="center" vertical="top" wrapText="1"/>
    </xf>
    <xf numFmtId="0" fontId="14" fillId="3" borderId="27" xfId="0" applyFont="1" applyFill="1" applyBorder="1" applyAlignment="1" applyProtection="1">
      <alignment vertical="top" wrapText="1"/>
    </xf>
    <xf numFmtId="9" fontId="14" fillId="3" borderId="27" xfId="0" applyNumberFormat="1" applyFont="1" applyFill="1" applyBorder="1" applyAlignment="1" applyProtection="1">
      <alignment horizontal="center" textRotation="90" wrapText="1"/>
    </xf>
    <xf numFmtId="9" fontId="14" fillId="3" borderId="28" xfId="0" applyNumberFormat="1" applyFont="1" applyFill="1" applyBorder="1" applyAlignment="1" applyProtection="1">
      <alignment horizontal="center" textRotation="90" wrapText="1"/>
    </xf>
    <xf numFmtId="9" fontId="14" fillId="6" borderId="31" xfId="0" applyNumberFormat="1" applyFont="1" applyFill="1" applyBorder="1" applyAlignment="1" applyProtection="1">
      <alignment horizontal="center" vertical="top"/>
    </xf>
    <xf numFmtId="9" fontId="14" fillId="6" borderId="18" xfId="0" applyNumberFormat="1" applyFont="1" applyFill="1" applyBorder="1" applyAlignment="1" applyProtection="1">
      <alignment horizontal="center" vertical="top"/>
    </xf>
    <xf numFmtId="0" fontId="11" fillId="5" borderId="33" xfId="0" applyFont="1" applyFill="1" applyBorder="1" applyAlignment="1" applyProtection="1">
      <alignment vertical="top"/>
    </xf>
    <xf numFmtId="9" fontId="11" fillId="4" borderId="35" xfId="0" applyNumberFormat="1" applyFont="1" applyFill="1" applyBorder="1" applyAlignment="1" applyProtection="1">
      <alignment horizontal="center" vertical="top"/>
      <protection locked="0"/>
    </xf>
    <xf numFmtId="9" fontId="11" fillId="4" borderId="34" xfId="0" applyNumberFormat="1" applyFont="1" applyFill="1" applyBorder="1" applyAlignment="1" applyProtection="1">
      <alignment horizontal="center" vertical="top"/>
      <protection locked="0"/>
    </xf>
    <xf numFmtId="0" fontId="11" fillId="5" borderId="25" xfId="0" applyFont="1" applyFill="1" applyBorder="1" applyAlignment="1" applyProtection="1">
      <alignment vertical="top"/>
    </xf>
    <xf numFmtId="9" fontId="11" fillId="4" borderId="42" xfId="0" applyNumberFormat="1" applyFont="1" applyFill="1" applyBorder="1" applyAlignment="1" applyProtection="1">
      <alignment horizontal="center" vertical="top"/>
      <protection locked="0"/>
    </xf>
    <xf numFmtId="9" fontId="11" fillId="4" borderId="26" xfId="0" applyNumberFormat="1" applyFont="1" applyFill="1" applyBorder="1" applyAlignment="1" applyProtection="1">
      <alignment horizontal="center" vertical="top"/>
      <protection locked="0"/>
    </xf>
    <xf numFmtId="0" fontId="14" fillId="3" borderId="0" xfId="0" applyFont="1" applyFill="1" applyAlignment="1" applyProtection="1">
      <alignment vertical="top"/>
    </xf>
    <xf numFmtId="0" fontId="14" fillId="3" borderId="44" xfId="0" applyFont="1" applyFill="1" applyBorder="1" applyAlignment="1" applyProtection="1">
      <alignment horizontal="center" vertical="top"/>
    </xf>
    <xf numFmtId="0" fontId="14" fillId="3" borderId="45" xfId="0" applyFont="1" applyFill="1" applyBorder="1" applyAlignment="1" applyProtection="1">
      <alignment vertical="top"/>
    </xf>
    <xf numFmtId="37" fontId="14" fillId="3" borderId="45" xfId="6" applyNumberFormat="1" applyFont="1" applyFill="1" applyBorder="1" applyAlignment="1" applyProtection="1">
      <alignment horizontal="center" vertical="top" wrapText="1"/>
    </xf>
    <xf numFmtId="37" fontId="14" fillId="3" borderId="46" xfId="6" applyNumberFormat="1" applyFont="1" applyFill="1" applyBorder="1" applyAlignment="1" applyProtection="1">
      <alignment horizontal="center" vertical="top" wrapText="1"/>
    </xf>
    <xf numFmtId="37" fontId="14" fillId="3" borderId="47" xfId="6" applyNumberFormat="1" applyFont="1" applyFill="1" applyBorder="1" applyAlignment="1" applyProtection="1">
      <alignment horizontal="center" vertical="top" wrapText="1"/>
    </xf>
    <xf numFmtId="0" fontId="14" fillId="3" borderId="48" xfId="0" applyFont="1" applyFill="1" applyBorder="1" applyAlignment="1" applyProtection="1">
      <alignment horizontal="center" vertical="top"/>
    </xf>
    <xf numFmtId="0" fontId="15" fillId="3" borderId="49" xfId="0" applyFont="1" applyFill="1" applyBorder="1" applyAlignment="1" applyProtection="1">
      <alignment vertical="top"/>
    </xf>
    <xf numFmtId="39" fontId="14" fillId="3" borderId="49" xfId="6" applyNumberFormat="1" applyFont="1" applyFill="1" applyBorder="1" applyAlignment="1" applyProtection="1">
      <alignment horizontal="center" vertical="top"/>
    </xf>
    <xf numFmtId="39" fontId="14" fillId="3" borderId="50" xfId="6" applyNumberFormat="1" applyFont="1" applyFill="1" applyBorder="1" applyAlignment="1" applyProtection="1">
      <alignment horizontal="center" vertical="top"/>
    </xf>
    <xf numFmtId="0" fontId="11" fillId="3" borderId="51" xfId="0" applyFont="1" applyFill="1" applyBorder="1" applyAlignment="1" applyProtection="1">
      <alignment horizontal="center" vertical="top"/>
    </xf>
    <xf numFmtId="0" fontId="11" fillId="3" borderId="52" xfId="0" applyFont="1" applyFill="1" applyBorder="1" applyAlignment="1" applyProtection="1">
      <alignment vertical="top"/>
    </xf>
    <xf numFmtId="1" fontId="14" fillId="6" borderId="52" xfId="6" applyNumberFormat="1" applyFont="1" applyFill="1" applyBorder="1" applyAlignment="1" applyProtection="1">
      <alignment horizontal="center" vertical="top"/>
    </xf>
    <xf numFmtId="0" fontId="11" fillId="3" borderId="55" xfId="0" applyFont="1" applyFill="1" applyBorder="1" applyAlignment="1" applyProtection="1">
      <alignment horizontal="center" vertical="top"/>
    </xf>
    <xf numFmtId="0" fontId="15" fillId="3" borderId="56" xfId="0" applyFont="1" applyFill="1" applyBorder="1" applyAlignment="1" applyProtection="1">
      <alignment horizontal="left" vertical="top"/>
    </xf>
    <xf numFmtId="2" fontId="14" fillId="3" borderId="56" xfId="6" applyNumberFormat="1" applyFont="1" applyFill="1" applyBorder="1" applyAlignment="1" applyProtection="1">
      <alignment horizontal="center" vertical="top"/>
    </xf>
    <xf numFmtId="2" fontId="11" fillId="3" borderId="57" xfId="6" applyNumberFormat="1" applyFont="1" applyFill="1" applyBorder="1" applyAlignment="1" applyProtection="1">
      <alignment horizontal="center" vertical="top"/>
    </xf>
    <xf numFmtId="0" fontId="11" fillId="3" borderId="19" xfId="0" quotePrefix="1" applyFont="1" applyFill="1" applyBorder="1" applyAlignment="1" applyProtection="1">
      <alignment horizontal="center" vertical="top"/>
    </xf>
    <xf numFmtId="0" fontId="11" fillId="3" borderId="33" xfId="0" applyFont="1" applyFill="1" applyBorder="1" applyAlignment="1" applyProtection="1">
      <alignment vertical="top" wrapText="1"/>
    </xf>
    <xf numFmtId="1" fontId="14" fillId="6" borderId="33" xfId="6" applyNumberFormat="1" applyFont="1" applyFill="1" applyBorder="1" applyAlignment="1" applyProtection="1">
      <alignment horizontal="center" vertical="top"/>
    </xf>
    <xf numFmtId="1" fontId="14" fillId="4" borderId="35" xfId="6" applyNumberFormat="1" applyFont="1" applyFill="1" applyBorder="1" applyAlignment="1" applyProtection="1">
      <alignment horizontal="center" vertical="top"/>
      <protection locked="0"/>
    </xf>
    <xf numFmtId="0" fontId="9" fillId="4" borderId="34" xfId="3" applyFont="1" applyFill="1" applyBorder="1" applyAlignment="1" applyProtection="1">
      <alignment horizontal="center" vertical="top"/>
      <protection locked="0"/>
    </xf>
    <xf numFmtId="39" fontId="14" fillId="6" borderId="33" xfId="6" applyNumberFormat="1" applyFont="1" applyFill="1" applyBorder="1" applyAlignment="1" applyProtection="1">
      <alignment horizontal="center" vertical="top"/>
    </xf>
    <xf numFmtId="0" fontId="11" fillId="3" borderId="51" xfId="0" quotePrefix="1" applyFont="1" applyFill="1" applyBorder="1" applyAlignment="1" applyProtection="1">
      <alignment horizontal="center" vertical="top"/>
    </xf>
    <xf numFmtId="0" fontId="11" fillId="3" borderId="52" xfId="0" applyFont="1" applyFill="1" applyBorder="1" applyAlignment="1" applyProtection="1">
      <alignment vertical="top" wrapText="1"/>
    </xf>
    <xf numFmtId="37" fontId="14" fillId="6" borderId="52" xfId="6" applyNumberFormat="1" applyFont="1" applyFill="1" applyBorder="1" applyAlignment="1" applyProtection="1">
      <alignment horizontal="center" vertical="top"/>
    </xf>
    <xf numFmtId="3" fontId="11" fillId="4" borderId="54" xfId="6" applyNumberFormat="1" applyFont="1" applyFill="1" applyBorder="1" applyAlignment="1" applyProtection="1">
      <alignment horizontal="center" vertical="top"/>
      <protection locked="0"/>
    </xf>
    <xf numFmtId="2" fontId="14" fillId="6" borderId="33" xfId="6" applyNumberFormat="1" applyFont="1" applyFill="1" applyBorder="1" applyAlignment="1" applyProtection="1">
      <alignment horizontal="center" vertical="top"/>
    </xf>
    <xf numFmtId="3" fontId="11" fillId="4" borderId="34" xfId="6" applyNumberFormat="1" applyFont="1" applyFill="1" applyBorder="1" applyAlignment="1" applyProtection="1">
      <alignment horizontal="center" vertical="top"/>
      <protection locked="0"/>
    </xf>
    <xf numFmtId="0" fontId="11" fillId="3" borderId="33" xfId="0" applyFont="1" applyFill="1" applyBorder="1" applyAlignment="1" applyProtection="1">
      <alignment horizontal="left" vertical="top" wrapText="1"/>
    </xf>
    <xf numFmtId="0" fontId="11" fillId="3" borderId="52" xfId="0" applyFont="1" applyFill="1" applyBorder="1" applyAlignment="1" applyProtection="1">
      <alignment horizontal="left" vertical="top" wrapText="1"/>
    </xf>
    <xf numFmtId="5" fontId="14" fillId="6" borderId="52" xfId="5" applyNumberFormat="1" applyFont="1" applyFill="1" applyBorder="1" applyAlignment="1" applyProtection="1">
      <alignment horizontal="center" vertical="top"/>
    </xf>
    <xf numFmtId="5" fontId="11" fillId="4" borderId="54" xfId="6" applyNumberFormat="1" applyFont="1" applyFill="1" applyBorder="1" applyAlignment="1" applyProtection="1">
      <alignment horizontal="center" vertical="top"/>
      <protection locked="0"/>
    </xf>
    <xf numFmtId="0" fontId="11" fillId="3" borderId="55" xfId="0" quotePrefix="1" applyFont="1" applyFill="1" applyBorder="1" applyAlignment="1" applyProtection="1">
      <alignment horizontal="center" vertical="top"/>
    </xf>
    <xf numFmtId="170" fontId="14" fillId="3" borderId="56" xfId="6" applyNumberFormat="1" applyFont="1" applyFill="1" applyBorder="1" applyAlignment="1" applyProtection="1">
      <alignment horizontal="center" vertical="top"/>
    </xf>
    <xf numFmtId="170" fontId="11" fillId="3" borderId="57" xfId="6" applyNumberFormat="1" applyFont="1" applyFill="1" applyBorder="1" applyAlignment="1" applyProtection="1">
      <alignment horizontal="center" vertical="top"/>
    </xf>
    <xf numFmtId="170" fontId="14" fillId="6" borderId="33" xfId="6" applyNumberFormat="1" applyFont="1" applyFill="1" applyBorder="1" applyAlignment="1" applyProtection="1">
      <alignment horizontal="center" vertical="top"/>
    </xf>
    <xf numFmtId="0" fontId="11" fillId="3" borderId="59" xfId="0" applyFont="1" applyFill="1" applyBorder="1" applyAlignment="1" applyProtection="1">
      <alignment horizontal="center" vertical="top"/>
    </xf>
    <xf numFmtId="0" fontId="11" fillId="3" borderId="40" xfId="0" applyFont="1" applyFill="1" applyBorder="1" applyAlignment="1" applyProtection="1">
      <alignment horizontal="left" vertical="top" wrapText="1"/>
    </xf>
    <xf numFmtId="171" fontId="14" fillId="6" borderId="40" xfId="2" applyNumberFormat="1" applyFont="1" applyFill="1" applyBorder="1" applyAlignment="1" applyProtection="1">
      <alignment horizontal="center" vertical="top"/>
    </xf>
    <xf numFmtId="171" fontId="11" fillId="4" borderId="41" xfId="0" applyNumberFormat="1" applyFont="1" applyFill="1" applyBorder="1" applyAlignment="1" applyProtection="1">
      <alignment horizontal="center" vertical="top"/>
      <protection locked="0"/>
    </xf>
    <xf numFmtId="0" fontId="15" fillId="3" borderId="56" xfId="0" applyFont="1" applyFill="1" applyBorder="1" applyAlignment="1" applyProtection="1">
      <alignment horizontal="left" vertical="top" wrapText="1"/>
    </xf>
    <xf numFmtId="0" fontId="11" fillId="3" borderId="56" xfId="0" applyFont="1" applyFill="1" applyBorder="1" applyAlignment="1" applyProtection="1">
      <alignment vertical="top"/>
    </xf>
    <xf numFmtId="0" fontId="11" fillId="3" borderId="57" xfId="0" applyFont="1" applyFill="1" applyBorder="1" applyAlignment="1" applyProtection="1">
      <alignment vertical="top"/>
    </xf>
    <xf numFmtId="0" fontId="14" fillId="6" borderId="33" xfId="0" applyFont="1" applyFill="1" applyBorder="1" applyAlignment="1" applyProtection="1">
      <alignment horizontal="center" vertical="top"/>
    </xf>
    <xf numFmtId="0" fontId="14" fillId="8" borderId="33" xfId="0" applyFont="1" applyFill="1" applyBorder="1" applyAlignment="1" applyProtection="1">
      <alignment horizontal="center" vertical="top"/>
    </xf>
    <xf numFmtId="0" fontId="11" fillId="8" borderId="34" xfId="0" applyFont="1" applyFill="1" applyBorder="1" applyAlignment="1" applyProtection="1">
      <alignment vertical="top"/>
    </xf>
    <xf numFmtId="0" fontId="11" fillId="3" borderId="52" xfId="0" applyFont="1" applyFill="1" applyBorder="1" applyAlignment="1" applyProtection="1">
      <alignment horizontal="left" vertical="top"/>
    </xf>
    <xf numFmtId="0" fontId="14" fillId="6" borderId="52" xfId="0" applyFont="1" applyFill="1" applyBorder="1" applyAlignment="1" applyProtection="1">
      <alignment horizontal="center" vertical="top"/>
    </xf>
    <xf numFmtId="0" fontId="15" fillId="3" borderId="56" xfId="0" applyFont="1" applyFill="1" applyBorder="1" applyAlignment="1" applyProtection="1">
      <alignment vertical="top"/>
    </xf>
    <xf numFmtId="10" fontId="14" fillId="6" borderId="33" xfId="2" applyNumberFormat="1" applyFont="1" applyFill="1" applyBorder="1" applyAlignment="1" applyProtection="1">
      <alignment horizontal="center" vertical="top"/>
    </xf>
    <xf numFmtId="169" fontId="14" fillId="6" borderId="52" xfId="2" applyNumberFormat="1" applyFont="1" applyFill="1" applyBorder="1" applyAlignment="1" applyProtection="1">
      <alignment horizontal="center" vertical="top"/>
    </xf>
    <xf numFmtId="0" fontId="11" fillId="3" borderId="25" xfId="0" applyFont="1" applyFill="1" applyBorder="1" applyAlignment="1" applyProtection="1">
      <alignment horizontal="left" vertical="top" wrapText="1"/>
    </xf>
    <xf numFmtId="167" fontId="14" fillId="6" borderId="25" xfId="0" applyNumberFormat="1" applyFont="1" applyFill="1" applyBorder="1" applyAlignment="1" applyProtection="1">
      <alignment horizontal="center" vertical="top"/>
    </xf>
    <xf numFmtId="0" fontId="11" fillId="3" borderId="0" xfId="0" applyFont="1" applyFill="1" applyAlignment="1" applyProtection="1">
      <alignment horizontal="left" vertical="top"/>
    </xf>
    <xf numFmtId="0" fontId="14" fillId="0" borderId="0" xfId="0" applyFont="1" applyAlignment="1" applyProtection="1">
      <alignment vertical="top"/>
    </xf>
    <xf numFmtId="0" fontId="14" fillId="0" borderId="0" xfId="0" applyFont="1" applyFill="1" applyAlignment="1" applyProtection="1">
      <alignment vertical="top"/>
    </xf>
    <xf numFmtId="0" fontId="11" fillId="0" borderId="0" xfId="0" applyFont="1" applyFill="1" applyBorder="1" applyAlignment="1" applyProtection="1">
      <alignment horizontal="center" vertical="top"/>
    </xf>
    <xf numFmtId="0" fontId="11" fillId="0" borderId="0" xfId="0" applyFont="1" applyAlignment="1" applyProtection="1">
      <alignment horizontal="center" vertical="top"/>
    </xf>
    <xf numFmtId="0" fontId="11" fillId="0" borderId="0" xfId="0" applyFont="1" applyAlignment="1" applyProtection="1">
      <alignment vertical="top"/>
    </xf>
    <xf numFmtId="0" fontId="14" fillId="0" borderId="6" xfId="0" applyFont="1" applyFill="1" applyBorder="1" applyAlignment="1" applyProtection="1">
      <alignment horizontal="center" vertical="top" wrapText="1"/>
    </xf>
    <xf numFmtId="0" fontId="14" fillId="0" borderId="27" xfId="0" applyFont="1" applyFill="1" applyBorder="1" applyAlignment="1" applyProtection="1">
      <alignment vertical="top" wrapText="1"/>
    </xf>
    <xf numFmtId="37" fontId="14" fillId="9" borderId="27" xfId="6" applyNumberFormat="1" applyFont="1" applyFill="1" applyBorder="1" applyAlignment="1" applyProtection="1">
      <alignment horizontal="center" vertical="top" wrapText="1"/>
    </xf>
    <xf numFmtId="37" fontId="14" fillId="0" borderId="28" xfId="6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 applyProtection="1">
      <alignment vertical="top" wrapText="1"/>
    </xf>
    <xf numFmtId="0" fontId="11" fillId="0" borderId="62" xfId="0" applyFont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left" vertical="top" wrapText="1"/>
    </xf>
    <xf numFmtId="39" fontId="14" fillId="0" borderId="0" xfId="6" applyNumberFormat="1" applyFont="1" applyFill="1" applyBorder="1" applyAlignment="1" applyProtection="1">
      <alignment horizontal="center" vertical="top"/>
    </xf>
    <xf numFmtId="39" fontId="14" fillId="0" borderId="63" xfId="6" applyNumberFormat="1" applyFont="1" applyFill="1" applyBorder="1" applyAlignment="1" applyProtection="1">
      <alignment horizontal="center" vertical="top"/>
    </xf>
    <xf numFmtId="0" fontId="11" fillId="0" borderId="19" xfId="0" applyFont="1" applyFill="1" applyBorder="1" applyAlignment="1" applyProtection="1">
      <alignment horizontal="center" vertical="top"/>
    </xf>
    <xf numFmtId="39" fontId="11" fillId="0" borderId="36" xfId="6" applyNumberFormat="1" applyFont="1" applyFill="1" applyBorder="1" applyAlignment="1" applyProtection="1">
      <alignment vertical="top"/>
    </xf>
    <xf numFmtId="1" fontId="14" fillId="9" borderId="33" xfId="6" applyNumberFormat="1" applyFont="1" applyFill="1" applyBorder="1" applyAlignment="1" applyProtection="1">
      <alignment horizontal="center" vertical="top"/>
    </xf>
    <xf numFmtId="1" fontId="11" fillId="4" borderId="58" xfId="6" applyNumberFormat="1" applyFont="1" applyFill="1" applyBorder="1" applyAlignment="1" applyProtection="1">
      <alignment horizontal="center" vertical="top"/>
      <protection locked="0"/>
    </xf>
    <xf numFmtId="0" fontId="11" fillId="0" borderId="51" xfId="0" applyFont="1" applyFill="1" applyBorder="1" applyAlignment="1" applyProtection="1">
      <alignment horizontal="center" vertical="top"/>
    </xf>
    <xf numFmtId="1" fontId="14" fillId="9" borderId="52" xfId="6" applyNumberFormat="1" applyFont="1" applyFill="1" applyBorder="1" applyAlignment="1" applyProtection="1">
      <alignment horizontal="center" vertical="top"/>
    </xf>
    <xf numFmtId="1" fontId="11" fillId="4" borderId="64" xfId="6" applyNumberFormat="1" applyFont="1" applyFill="1" applyBorder="1" applyAlignment="1" applyProtection="1">
      <alignment horizontal="center" vertical="top"/>
      <protection locked="0"/>
    </xf>
    <xf numFmtId="39" fontId="11" fillId="0" borderId="65" xfId="6" applyNumberFormat="1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11" fillId="0" borderId="55" xfId="0" applyFont="1" applyBorder="1" applyAlignment="1" applyProtection="1">
      <alignment horizontal="center" vertical="top"/>
    </xf>
    <xf numFmtId="0" fontId="15" fillId="0" borderId="56" xfId="0" applyFont="1" applyFill="1" applyBorder="1" applyAlignment="1" applyProtection="1">
      <alignment horizontal="left" vertical="top" wrapText="1"/>
    </xf>
    <xf numFmtId="39" fontId="14" fillId="0" borderId="56" xfId="6" applyNumberFormat="1" applyFont="1" applyFill="1" applyBorder="1" applyAlignment="1" applyProtection="1">
      <alignment horizontal="center" vertical="top"/>
    </xf>
    <xf numFmtId="39" fontId="14" fillId="0" borderId="57" xfId="6" applyNumberFormat="1" applyFont="1" applyFill="1" applyBorder="1" applyAlignment="1" applyProtection="1">
      <alignment horizontal="center" vertical="top"/>
    </xf>
    <xf numFmtId="9" fontId="14" fillId="9" borderId="33" xfId="2" applyFont="1" applyFill="1" applyBorder="1" applyAlignment="1" applyProtection="1">
      <alignment horizontal="center" vertical="top"/>
    </xf>
    <xf numFmtId="9" fontId="11" fillId="4" borderId="58" xfId="2" applyFont="1" applyFill="1" applyBorder="1" applyAlignment="1" applyProtection="1">
      <alignment horizontal="center" vertical="top"/>
      <protection locked="0"/>
    </xf>
    <xf numFmtId="39" fontId="11" fillId="0" borderId="36" xfId="6" applyNumberFormat="1" applyFont="1" applyFill="1" applyBorder="1" applyAlignment="1" applyProtection="1">
      <alignment horizontal="left" vertical="top" indent="2"/>
    </xf>
    <xf numFmtId="170" fontId="14" fillId="9" borderId="52" xfId="1" applyNumberFormat="1" applyFont="1" applyFill="1" applyBorder="1" applyAlignment="1" applyProtection="1">
      <alignment horizontal="center" vertical="top"/>
    </xf>
    <xf numFmtId="170" fontId="11" fillId="4" borderId="64" xfId="1" applyNumberFormat="1" applyFont="1" applyFill="1" applyBorder="1" applyAlignment="1" applyProtection="1">
      <alignment horizontal="center" vertical="top"/>
      <protection locked="0"/>
    </xf>
    <xf numFmtId="170" fontId="14" fillId="9" borderId="52" xfId="6" applyNumberFormat="1" applyFont="1" applyFill="1" applyBorder="1" applyAlignment="1" applyProtection="1">
      <alignment horizontal="center" vertical="top"/>
    </xf>
    <xf numFmtId="170" fontId="11" fillId="4" borderId="58" xfId="6" applyNumberFormat="1" applyFont="1" applyFill="1" applyBorder="1" applyAlignment="1" applyProtection="1">
      <alignment horizontal="center" vertical="top"/>
      <protection locked="0"/>
    </xf>
    <xf numFmtId="39" fontId="15" fillId="0" borderId="56" xfId="6" applyNumberFormat="1" applyFont="1" applyFill="1" applyBorder="1" applyAlignment="1" applyProtection="1">
      <alignment vertical="top"/>
    </xf>
    <xf numFmtId="39" fontId="11" fillId="0" borderId="32" xfId="6" applyNumberFormat="1" applyFont="1" applyFill="1" applyBorder="1" applyAlignment="1" applyProtection="1">
      <alignment vertical="top"/>
    </xf>
    <xf numFmtId="2" fontId="14" fillId="9" borderId="17" xfId="6" applyNumberFormat="1" applyFont="1" applyFill="1" applyBorder="1" applyAlignment="1" applyProtection="1">
      <alignment horizontal="center" vertical="top"/>
    </xf>
    <xf numFmtId="2" fontId="11" fillId="4" borderId="66" xfId="6" applyNumberFormat="1" applyFont="1" applyFill="1" applyBorder="1" applyAlignment="1" applyProtection="1">
      <alignment horizontal="center" vertical="top"/>
      <protection locked="0"/>
    </xf>
    <xf numFmtId="2" fontId="14" fillId="9" borderId="33" xfId="6" applyNumberFormat="1" applyFont="1" applyFill="1" applyBorder="1" applyAlignment="1" applyProtection="1">
      <alignment horizontal="center" vertical="top"/>
    </xf>
    <xf numFmtId="39" fontId="11" fillId="0" borderId="36" xfId="6" quotePrefix="1" applyNumberFormat="1" applyFont="1" applyFill="1" applyBorder="1" applyAlignment="1" applyProtection="1">
      <alignment horizontal="left" vertical="top" indent="2"/>
    </xf>
    <xf numFmtId="39" fontId="11" fillId="4" borderId="36" xfId="6" applyNumberFormat="1" applyFont="1" applyFill="1" applyBorder="1" applyAlignment="1" applyProtection="1">
      <alignment horizontal="left" vertical="top" indent="2"/>
      <protection locked="0"/>
    </xf>
    <xf numFmtId="39" fontId="11" fillId="0" borderId="36" xfId="6" applyNumberFormat="1" applyFont="1" applyFill="1" applyBorder="1" applyAlignment="1" applyProtection="1">
      <alignment horizontal="left" vertical="top"/>
    </xf>
    <xf numFmtId="2" fontId="11" fillId="5" borderId="66" xfId="6" applyNumberFormat="1" applyFont="1" applyFill="1" applyBorder="1" applyAlignment="1" applyProtection="1">
      <alignment horizontal="center" vertical="top"/>
    </xf>
    <xf numFmtId="39" fontId="11" fillId="0" borderId="32" xfId="6" applyNumberFormat="1" applyFont="1" applyFill="1" applyBorder="1" applyAlignment="1" applyProtection="1">
      <alignment vertical="top" wrapText="1"/>
    </xf>
    <xf numFmtId="0" fontId="11" fillId="0" borderId="20" xfId="0" applyFont="1" applyFill="1" applyBorder="1" applyAlignment="1" applyProtection="1">
      <alignment horizontal="center" vertical="top"/>
    </xf>
    <xf numFmtId="39" fontId="11" fillId="0" borderId="25" xfId="6" applyNumberFormat="1" applyFont="1" applyFill="1" applyBorder="1" applyAlignment="1" applyProtection="1">
      <alignment horizontal="left" vertical="top" wrapText="1" indent="2"/>
    </xf>
    <xf numFmtId="2" fontId="14" fillId="9" borderId="25" xfId="6" applyNumberFormat="1" applyFont="1" applyFill="1" applyBorder="1" applyAlignment="1" applyProtection="1">
      <alignment horizontal="center" vertical="top"/>
    </xf>
    <xf numFmtId="1" fontId="11" fillId="4" borderId="61" xfId="6" applyNumberFormat="1" applyFont="1" applyFill="1" applyBorder="1" applyAlignment="1" applyProtection="1">
      <alignment horizontal="center" vertical="top"/>
      <protection locked="0"/>
    </xf>
    <xf numFmtId="0" fontId="14" fillId="3" borderId="67" xfId="0" applyFont="1" applyFill="1" applyBorder="1" applyAlignment="1" applyProtection="1">
      <alignment horizontal="center" vertical="top"/>
    </xf>
    <xf numFmtId="0" fontId="14" fillId="3" borderId="55" xfId="0" applyFont="1" applyFill="1" applyBorder="1" applyAlignment="1" applyProtection="1">
      <alignment horizontal="center" vertical="top"/>
    </xf>
    <xf numFmtId="0" fontId="15" fillId="3" borderId="70" xfId="0" applyFont="1" applyFill="1" applyBorder="1" applyAlignment="1" applyProtection="1">
      <alignment vertical="top"/>
    </xf>
    <xf numFmtId="0" fontId="14" fillId="3" borderId="56" xfId="0" applyFont="1" applyFill="1" applyBorder="1" applyAlignment="1" applyProtection="1">
      <alignment horizontal="center" vertical="top"/>
    </xf>
    <xf numFmtId="0" fontId="14" fillId="3" borderId="71" xfId="0" applyFont="1" applyFill="1" applyBorder="1" applyAlignment="1" applyProtection="1">
      <alignment horizontal="center" vertical="top"/>
    </xf>
    <xf numFmtId="0" fontId="14" fillId="3" borderId="57" xfId="0" applyFont="1" applyFill="1" applyBorder="1" applyAlignment="1" applyProtection="1">
      <alignment horizontal="center" vertical="top"/>
    </xf>
    <xf numFmtId="0" fontId="11" fillId="3" borderId="62" xfId="0" applyFont="1" applyFill="1" applyBorder="1" applyAlignment="1" applyProtection="1">
      <alignment horizontal="center" vertical="top"/>
    </xf>
    <xf numFmtId="0" fontId="11" fillId="3" borderId="72" xfId="0" applyFont="1" applyFill="1" applyBorder="1" applyAlignment="1" applyProtection="1">
      <alignment vertical="top"/>
    </xf>
    <xf numFmtId="0" fontId="11" fillId="3" borderId="74" xfId="0" applyFont="1" applyFill="1" applyBorder="1" applyAlignment="1" applyProtection="1">
      <alignment vertical="top"/>
    </xf>
    <xf numFmtId="0" fontId="11" fillId="3" borderId="76" xfId="0" applyFont="1" applyFill="1" applyBorder="1" applyAlignment="1" applyProtection="1">
      <alignment horizontal="center" vertical="top"/>
    </xf>
    <xf numFmtId="0" fontId="11" fillId="3" borderId="77" xfId="0" applyFont="1" applyFill="1" applyBorder="1" applyAlignment="1" applyProtection="1">
      <alignment vertical="top"/>
    </xf>
    <xf numFmtId="0" fontId="11" fillId="3" borderId="79" xfId="0" applyFont="1" applyFill="1" applyBorder="1" applyAlignment="1" applyProtection="1">
      <alignment vertical="top"/>
    </xf>
    <xf numFmtId="0" fontId="11" fillId="3" borderId="82" xfId="0" applyFont="1" applyFill="1" applyBorder="1" applyAlignment="1" applyProtection="1">
      <alignment horizontal="center" vertical="top"/>
    </xf>
    <xf numFmtId="0" fontId="15" fillId="3" borderId="83" xfId="0" applyFont="1" applyFill="1" applyBorder="1" applyAlignment="1" applyProtection="1">
      <alignment vertical="top"/>
    </xf>
    <xf numFmtId="0" fontId="11" fillId="3" borderId="84" xfId="0" applyFont="1" applyFill="1" applyBorder="1" applyAlignment="1" applyProtection="1">
      <alignment vertical="top"/>
    </xf>
    <xf numFmtId="0" fontId="11" fillId="3" borderId="85" xfId="0" applyFont="1" applyFill="1" applyBorder="1" applyAlignment="1" applyProtection="1">
      <alignment vertical="top"/>
    </xf>
    <xf numFmtId="0" fontId="11" fillId="3" borderId="66" xfId="0" applyFont="1" applyFill="1" applyBorder="1" applyAlignment="1" applyProtection="1">
      <alignment vertical="top"/>
    </xf>
    <xf numFmtId="0" fontId="11" fillId="3" borderId="86" xfId="0" applyFont="1" applyFill="1" applyBorder="1" applyAlignment="1" applyProtection="1">
      <alignment horizontal="center" vertical="top"/>
    </xf>
    <xf numFmtId="0" fontId="11" fillId="3" borderId="87" xfId="0" applyFont="1" applyFill="1" applyBorder="1" applyAlignment="1" applyProtection="1">
      <alignment vertical="top"/>
    </xf>
    <xf numFmtId="1" fontId="11" fillId="6" borderId="90" xfId="0" applyNumberFormat="1" applyFont="1" applyFill="1" applyBorder="1" applyAlignment="1" applyProtection="1">
      <alignment horizontal="left" vertical="top"/>
    </xf>
    <xf numFmtId="1" fontId="11" fillId="4" borderId="90" xfId="0" applyNumberFormat="1" applyFont="1" applyFill="1" applyBorder="1" applyAlignment="1" applyProtection="1">
      <alignment vertical="top"/>
      <protection locked="0"/>
    </xf>
    <xf numFmtId="0" fontId="11" fillId="3" borderId="91" xfId="0" applyFont="1" applyFill="1" applyBorder="1" applyAlignment="1" applyProtection="1">
      <alignment horizontal="center" vertical="top"/>
    </xf>
    <xf numFmtId="1" fontId="11" fillId="6" borderId="90" xfId="0" applyNumberFormat="1" applyFont="1" applyFill="1" applyBorder="1" applyAlignment="1" applyProtection="1">
      <alignment vertical="top"/>
    </xf>
    <xf numFmtId="1" fontId="11" fillId="6" borderId="77" xfId="0" applyNumberFormat="1" applyFont="1" applyFill="1" applyBorder="1" applyAlignment="1" applyProtection="1">
      <alignment vertical="top"/>
    </xf>
    <xf numFmtId="1" fontId="11" fillId="4" borderId="77" xfId="0" applyNumberFormat="1" applyFont="1" applyFill="1" applyBorder="1" applyAlignment="1" applyProtection="1">
      <alignment vertical="top"/>
      <protection locked="0"/>
    </xf>
    <xf numFmtId="0" fontId="11" fillId="3" borderId="71" xfId="0" applyFont="1" applyFill="1" applyBorder="1" applyAlignment="1" applyProtection="1">
      <alignment vertical="top"/>
    </xf>
    <xf numFmtId="0" fontId="11" fillId="3" borderId="80" xfId="0" applyFont="1" applyFill="1" applyBorder="1" applyAlignment="1" applyProtection="1">
      <alignment vertical="top"/>
    </xf>
    <xf numFmtId="0" fontId="11" fillId="6" borderId="78" xfId="0" applyFont="1" applyFill="1" applyBorder="1" applyAlignment="1" applyProtection="1">
      <alignment horizontal="center" vertical="top"/>
    </xf>
    <xf numFmtId="1" fontId="11" fillId="4" borderId="92" xfId="0" applyNumberFormat="1" applyFont="1" applyFill="1" applyBorder="1" applyAlignment="1" applyProtection="1">
      <alignment horizontal="center" vertical="top"/>
      <protection locked="0"/>
    </xf>
    <xf numFmtId="1" fontId="11" fillId="4" borderId="41" xfId="0" applyNumberFormat="1" applyFont="1" applyFill="1" applyBorder="1" applyAlignment="1" applyProtection="1">
      <alignment horizontal="center" vertical="top"/>
      <protection locked="0"/>
    </xf>
    <xf numFmtId="0" fontId="15" fillId="3" borderId="93" xfId="0" applyFont="1" applyFill="1" applyBorder="1" applyAlignment="1" applyProtection="1">
      <alignment vertical="top"/>
    </xf>
    <xf numFmtId="1" fontId="11" fillId="0" borderId="90" xfId="0" applyNumberFormat="1" applyFont="1" applyFill="1" applyBorder="1" applyAlignment="1" applyProtection="1">
      <alignment horizontal="left" vertical="top"/>
    </xf>
    <xf numFmtId="1" fontId="11" fillId="0" borderId="87" xfId="0" applyNumberFormat="1" applyFont="1" applyFill="1" applyBorder="1" applyAlignment="1" applyProtection="1">
      <alignment horizontal="left" vertical="top"/>
    </xf>
    <xf numFmtId="1" fontId="11" fillId="0" borderId="90" xfId="0" applyNumberFormat="1" applyFont="1" applyFill="1" applyBorder="1" applyAlignment="1" applyProtection="1">
      <alignment vertical="top"/>
    </xf>
    <xf numFmtId="1" fontId="11" fillId="0" borderId="87" xfId="0" applyNumberFormat="1" applyFont="1" applyFill="1" applyBorder="1" applyAlignment="1" applyProtection="1">
      <alignment vertical="top"/>
    </xf>
    <xf numFmtId="0" fontId="11" fillId="3" borderId="95" xfId="0" applyFont="1" applyFill="1" applyBorder="1" applyAlignment="1" applyProtection="1">
      <alignment horizontal="center" vertical="top"/>
    </xf>
    <xf numFmtId="1" fontId="11" fillId="0" borderId="96" xfId="0" applyNumberFormat="1" applyFont="1" applyFill="1" applyBorder="1" applyAlignment="1" applyProtection="1">
      <alignment vertical="top"/>
    </xf>
    <xf numFmtId="1" fontId="11" fillId="0" borderId="99" xfId="0" applyNumberFormat="1" applyFont="1" applyFill="1" applyBorder="1" applyAlignment="1" applyProtection="1">
      <alignment vertical="top"/>
    </xf>
    <xf numFmtId="0" fontId="11" fillId="0" borderId="59" xfId="0" applyFont="1" applyFill="1" applyBorder="1" applyAlignment="1" applyProtection="1">
      <alignment horizontal="center" vertical="top"/>
    </xf>
    <xf numFmtId="39" fontId="11" fillId="0" borderId="100" xfId="6" applyNumberFormat="1" applyFont="1" applyFill="1" applyBorder="1" applyAlignment="1" applyProtection="1">
      <alignment vertical="top"/>
    </xf>
    <xf numFmtId="1" fontId="14" fillId="9" borderId="40" xfId="6" applyNumberFormat="1" applyFont="1" applyFill="1" applyBorder="1" applyAlignment="1" applyProtection="1">
      <alignment horizontal="center" vertical="top"/>
    </xf>
    <xf numFmtId="39" fontId="11" fillId="4" borderId="65" xfId="6" applyNumberFormat="1" applyFont="1" applyFill="1" applyBorder="1" applyAlignment="1" applyProtection="1">
      <alignment vertical="top"/>
      <protection locked="0"/>
    </xf>
    <xf numFmtId="169" fontId="14" fillId="9" borderId="52" xfId="6" applyNumberFormat="1" applyFont="1" applyFill="1" applyBorder="1" applyAlignment="1" applyProtection="1">
      <alignment horizontal="center" vertical="top"/>
    </xf>
    <xf numFmtId="169" fontId="11" fillId="4" borderId="64" xfId="6" applyNumberFormat="1" applyFont="1" applyFill="1" applyBorder="1" applyAlignment="1" applyProtection="1">
      <alignment horizontal="center" vertical="top"/>
      <protection locked="0"/>
    </xf>
    <xf numFmtId="1" fontId="14" fillId="9" borderId="101" xfId="6" applyNumberFormat="1" applyFont="1" applyFill="1" applyBorder="1" applyAlignment="1" applyProtection="1">
      <alignment horizontal="center" vertical="top"/>
    </xf>
    <xf numFmtId="1" fontId="11" fillId="4" borderId="63" xfId="6" applyNumberFormat="1" applyFont="1" applyFill="1" applyBorder="1" applyAlignment="1" applyProtection="1">
      <alignment horizontal="center" vertical="top"/>
      <protection locked="0"/>
    </xf>
    <xf numFmtId="39" fontId="11" fillId="0" borderId="57" xfId="6" applyNumberFormat="1" applyFont="1" applyFill="1" applyBorder="1" applyAlignment="1" applyProtection="1">
      <alignment horizontal="center" vertical="top"/>
    </xf>
    <xf numFmtId="170" fontId="11" fillId="4" borderId="64" xfId="6" applyNumberFormat="1" applyFont="1" applyFill="1" applyBorder="1" applyAlignment="1" applyProtection="1">
      <alignment horizontal="center" vertical="top"/>
      <protection locked="0"/>
    </xf>
    <xf numFmtId="1" fontId="14" fillId="9" borderId="33" xfId="2" applyNumberFormat="1" applyFont="1" applyFill="1" applyBorder="1" applyAlignment="1" applyProtection="1">
      <alignment horizontal="center" vertical="top"/>
    </xf>
    <xf numFmtId="1" fontId="11" fillId="4" borderId="58" xfId="2" applyNumberFormat="1" applyFont="1" applyFill="1" applyBorder="1" applyAlignment="1" applyProtection="1">
      <alignment horizontal="center" vertical="top"/>
      <protection locked="0"/>
    </xf>
    <xf numFmtId="1" fontId="14" fillId="9" borderId="52" xfId="1" applyNumberFormat="1" applyFont="1" applyFill="1" applyBorder="1" applyAlignment="1" applyProtection="1">
      <alignment horizontal="center" vertical="top"/>
    </xf>
    <xf numFmtId="1" fontId="11" fillId="4" borderId="64" xfId="1" applyNumberFormat="1" applyFont="1" applyFill="1" applyBorder="1" applyAlignment="1" applyProtection="1">
      <alignment horizontal="center" vertical="top"/>
      <protection locked="0"/>
    </xf>
    <xf numFmtId="9" fontId="14" fillId="9" borderId="52" xfId="1" applyNumberFormat="1" applyFont="1" applyFill="1" applyBorder="1" applyAlignment="1" applyProtection="1">
      <alignment horizontal="center" vertical="top"/>
    </xf>
    <xf numFmtId="9" fontId="11" fillId="4" borderId="64" xfId="1" applyNumberFormat="1" applyFont="1" applyFill="1" applyBorder="1" applyAlignment="1" applyProtection="1">
      <alignment horizontal="center" vertical="top"/>
      <protection locked="0"/>
    </xf>
    <xf numFmtId="9" fontId="14" fillId="9" borderId="52" xfId="2" applyFont="1" applyFill="1" applyBorder="1" applyAlignment="1" applyProtection="1">
      <alignment horizontal="center" vertical="top"/>
    </xf>
    <xf numFmtId="39" fontId="11" fillId="0" borderId="100" xfId="6" applyNumberFormat="1" applyFont="1" applyFill="1" applyBorder="1" applyAlignment="1" applyProtection="1">
      <alignment horizontal="left" vertical="top"/>
    </xf>
    <xf numFmtId="1" fontId="14" fillId="9" borderId="40" xfId="1" applyNumberFormat="1" applyFont="1" applyFill="1" applyBorder="1" applyAlignment="1" applyProtection="1">
      <alignment horizontal="center" vertical="top"/>
    </xf>
    <xf numFmtId="0" fontId="11" fillId="0" borderId="82" xfId="0" applyFont="1" applyBorder="1" applyAlignment="1" applyProtection="1">
      <alignment horizontal="center" vertical="top"/>
    </xf>
    <xf numFmtId="39" fontId="15" fillId="0" borderId="84" xfId="6" applyNumberFormat="1" applyFont="1" applyFill="1" applyBorder="1" applyAlignment="1" applyProtection="1">
      <alignment vertical="top"/>
    </xf>
    <xf numFmtId="39" fontId="14" fillId="0" borderId="84" xfId="6" applyNumberFormat="1" applyFont="1" applyFill="1" applyBorder="1" applyAlignment="1" applyProtection="1">
      <alignment horizontal="center" vertical="top"/>
    </xf>
    <xf numFmtId="39" fontId="11" fillId="0" borderId="66" xfId="6" applyNumberFormat="1" applyFont="1" applyFill="1" applyBorder="1" applyAlignment="1" applyProtection="1">
      <alignment horizontal="center" vertical="top"/>
    </xf>
    <xf numFmtId="39" fontId="11" fillId="0" borderId="102" xfId="6" applyNumberFormat="1" applyFont="1" applyFill="1" applyBorder="1" applyAlignment="1" applyProtection="1">
      <alignment horizontal="left" vertical="top"/>
    </xf>
    <xf numFmtId="2" fontId="11" fillId="5" borderId="61" xfId="6" applyNumberFormat="1" applyFont="1" applyFill="1" applyBorder="1" applyAlignment="1" applyProtection="1">
      <alignment horizontal="center" vertical="top"/>
    </xf>
    <xf numFmtId="37" fontId="14" fillId="3" borderId="11" xfId="6" applyNumberFormat="1" applyFont="1" applyFill="1" applyBorder="1" applyAlignment="1" applyProtection="1">
      <alignment horizontal="center" vertical="top" wrapText="1"/>
    </xf>
    <xf numFmtId="3" fontId="14" fillId="3" borderId="11" xfId="6" applyNumberFormat="1" applyFont="1" applyFill="1" applyBorder="1" applyAlignment="1" applyProtection="1">
      <alignment horizontal="center" vertical="top" wrapText="1"/>
    </xf>
    <xf numFmtId="0" fontId="14" fillId="3" borderId="11" xfId="0" applyFont="1" applyFill="1" applyBorder="1" applyAlignment="1" applyProtection="1">
      <alignment horizontal="center" vertical="top" wrapText="1"/>
    </xf>
    <xf numFmtId="1" fontId="14" fillId="6" borderId="17" xfId="0" applyNumberFormat="1" applyFont="1" applyFill="1" applyBorder="1" applyAlignment="1" applyProtection="1">
      <alignment horizontal="left" vertical="top"/>
    </xf>
    <xf numFmtId="49" fontId="14" fillId="6" borderId="17" xfId="0" applyNumberFormat="1" applyFont="1" applyFill="1" applyBorder="1" applyAlignment="1" applyProtection="1">
      <alignment horizontal="left" vertical="top"/>
    </xf>
    <xf numFmtId="49" fontId="14" fillId="6" borderId="17" xfId="0" applyNumberFormat="1" applyFont="1" applyFill="1" applyBorder="1" applyAlignment="1" applyProtection="1">
      <alignment horizontal="center" vertical="top"/>
    </xf>
    <xf numFmtId="167" fontId="14" fillId="6" borderId="17" xfId="0" applyNumberFormat="1" applyFont="1" applyFill="1" applyBorder="1" applyAlignment="1" applyProtection="1">
      <alignment horizontal="center" vertical="top"/>
    </xf>
    <xf numFmtId="167" fontId="14" fillId="6" borderId="17" xfId="6" applyNumberFormat="1" applyFont="1" applyFill="1" applyBorder="1" applyAlignment="1" applyProtection="1">
      <alignment horizontal="center" vertical="top"/>
    </xf>
    <xf numFmtId="1" fontId="11" fillId="4" borderId="33" xfId="0" applyNumberFormat="1" applyFont="1" applyFill="1" applyBorder="1" applyAlignment="1" applyProtection="1">
      <alignment vertical="top"/>
      <protection locked="0"/>
    </xf>
    <xf numFmtId="49" fontId="11" fillId="4" borderId="33" xfId="0" applyNumberFormat="1" applyFont="1" applyFill="1" applyBorder="1" applyAlignment="1" applyProtection="1">
      <alignment vertical="top"/>
      <protection locked="0"/>
    </xf>
    <xf numFmtId="49" fontId="11" fillId="4" borderId="33" xfId="0" applyNumberFormat="1" applyFont="1" applyFill="1" applyBorder="1" applyAlignment="1" applyProtection="1">
      <alignment horizontal="center" vertical="top"/>
      <protection locked="0"/>
    </xf>
    <xf numFmtId="167" fontId="11" fillId="4" borderId="33" xfId="0" applyNumberFormat="1" applyFont="1" applyFill="1" applyBorder="1" applyAlignment="1" applyProtection="1">
      <alignment horizontal="center" vertical="top"/>
      <protection locked="0"/>
    </xf>
    <xf numFmtId="167" fontId="11" fillId="4" borderId="33" xfId="6" applyNumberFormat="1" applyFont="1" applyFill="1" applyBorder="1" applyAlignment="1" applyProtection="1">
      <alignment horizontal="center" vertical="top"/>
      <protection locked="0"/>
    </xf>
    <xf numFmtId="1" fontId="11" fillId="4" borderId="25" xfId="0" applyNumberFormat="1" applyFont="1" applyFill="1" applyBorder="1" applyAlignment="1" applyProtection="1">
      <alignment vertical="top"/>
      <protection locked="0"/>
    </xf>
    <xf numFmtId="49" fontId="11" fillId="4" borderId="25" xfId="0" applyNumberFormat="1" applyFont="1" applyFill="1" applyBorder="1" applyAlignment="1" applyProtection="1">
      <alignment vertical="top"/>
      <protection locked="0"/>
    </xf>
    <xf numFmtId="49" fontId="11" fillId="4" borderId="25" xfId="0" applyNumberFormat="1" applyFont="1" applyFill="1" applyBorder="1" applyAlignment="1" applyProtection="1">
      <alignment horizontal="center" vertical="top"/>
      <protection locked="0"/>
    </xf>
    <xf numFmtId="167" fontId="11" fillId="4" borderId="25" xfId="0" applyNumberFormat="1" applyFont="1" applyFill="1" applyBorder="1" applyAlignment="1" applyProtection="1">
      <alignment horizontal="center" vertical="top"/>
      <protection locked="0"/>
    </xf>
    <xf numFmtId="167" fontId="11" fillId="4" borderId="25" xfId="6" applyNumberFormat="1" applyFont="1" applyFill="1" applyBorder="1" applyAlignment="1" applyProtection="1">
      <alignment horizontal="center" vertical="top"/>
      <protection locked="0"/>
    </xf>
    <xf numFmtId="1" fontId="11" fillId="4" borderId="8" xfId="0" applyNumberFormat="1" applyFont="1" applyFill="1" applyBorder="1" applyAlignment="1" applyProtection="1">
      <alignment vertical="top"/>
      <protection locked="0"/>
    </xf>
    <xf numFmtId="49" fontId="11" fillId="4" borderId="8" xfId="0" applyNumberFormat="1" applyFont="1" applyFill="1" applyBorder="1" applyAlignment="1" applyProtection="1">
      <alignment vertical="top"/>
      <protection locked="0"/>
    </xf>
    <xf numFmtId="49" fontId="11" fillId="4" borderId="8" xfId="0" applyNumberFormat="1" applyFont="1" applyFill="1" applyBorder="1" applyAlignment="1" applyProtection="1">
      <alignment horizontal="center" vertical="top"/>
      <protection locked="0"/>
    </xf>
    <xf numFmtId="167" fontId="11" fillId="4" borderId="8" xfId="0" applyNumberFormat="1" applyFont="1" applyFill="1" applyBorder="1" applyAlignment="1" applyProtection="1">
      <alignment horizontal="center" vertical="top"/>
      <protection locked="0"/>
    </xf>
    <xf numFmtId="167" fontId="11" fillId="4" borderId="8" xfId="6" applyNumberFormat="1" applyFont="1" applyFill="1" applyBorder="1" applyAlignment="1" applyProtection="1">
      <alignment horizontal="center" vertical="top"/>
      <protection locked="0"/>
    </xf>
    <xf numFmtId="0" fontId="14" fillId="0" borderId="0" xfId="0" applyFont="1" applyFill="1" applyAlignment="1" applyProtection="1">
      <alignment horizontal="center" vertical="top" wrapText="1"/>
    </xf>
    <xf numFmtId="37" fontId="14" fillId="0" borderId="27" xfId="6" applyNumberFormat="1" applyFont="1" applyFill="1" applyBorder="1" applyAlignment="1" applyProtection="1">
      <alignment horizontal="center" vertical="top" wrapText="1"/>
    </xf>
    <xf numFmtId="39" fontId="14" fillId="0" borderId="66" xfId="6" applyNumberFormat="1" applyFont="1" applyFill="1" applyBorder="1" applyAlignment="1" applyProtection="1">
      <alignment horizontal="center" vertical="top"/>
    </xf>
    <xf numFmtId="1" fontId="11" fillId="7" borderId="58" xfId="6" applyNumberFormat="1" applyFont="1" applyFill="1" applyBorder="1" applyAlignment="1" applyProtection="1">
      <alignment horizontal="center" vertical="top"/>
    </xf>
    <xf numFmtId="2" fontId="11" fillId="4" borderId="33" xfId="6" applyNumberFormat="1" applyFont="1" applyFill="1" applyBorder="1" applyAlignment="1" applyProtection="1">
      <alignment horizontal="center" vertical="top"/>
      <protection locked="0"/>
    </xf>
    <xf numFmtId="2" fontId="11" fillId="7" borderId="58" xfId="6" applyNumberFormat="1" applyFont="1" applyFill="1" applyBorder="1" applyAlignment="1" applyProtection="1">
      <alignment horizontal="center" vertical="top"/>
    </xf>
    <xf numFmtId="9" fontId="14" fillId="9" borderId="33" xfId="6" applyNumberFormat="1" applyFont="1" applyFill="1" applyBorder="1" applyAlignment="1" applyProtection="1">
      <alignment horizontal="center" vertical="top"/>
    </xf>
    <xf numFmtId="9" fontId="11" fillId="4" borderId="58" xfId="6" applyNumberFormat="1" applyFont="1" applyFill="1" applyBorder="1" applyAlignment="1" applyProtection="1">
      <alignment horizontal="center" vertical="top"/>
      <protection locked="0"/>
    </xf>
    <xf numFmtId="1" fontId="11" fillId="10" borderId="100" xfId="6" applyNumberFormat="1" applyFont="1" applyFill="1" applyBorder="1" applyAlignment="1" applyProtection="1">
      <alignment horizontal="center" vertical="top"/>
    </xf>
    <xf numFmtId="9" fontId="11" fillId="7" borderId="36" xfId="2" applyFont="1" applyFill="1" applyBorder="1" applyAlignment="1" applyProtection="1">
      <alignment horizontal="center" vertical="top"/>
    </xf>
    <xf numFmtId="170" fontId="11" fillId="7" borderId="65" xfId="1" applyNumberFormat="1" applyFont="1" applyFill="1" applyBorder="1" applyAlignment="1" applyProtection="1">
      <alignment horizontal="center" vertical="top"/>
    </xf>
    <xf numFmtId="170" fontId="11" fillId="7" borderId="36" xfId="6" applyNumberFormat="1" applyFont="1" applyFill="1" applyBorder="1" applyAlignment="1" applyProtection="1">
      <alignment horizontal="center" vertical="top"/>
    </xf>
    <xf numFmtId="39" fontId="11" fillId="0" borderId="56" xfId="6" applyNumberFormat="1" applyFont="1" applyFill="1" applyBorder="1" applyAlignment="1" applyProtection="1">
      <alignment horizontal="center" vertical="top"/>
    </xf>
    <xf numFmtId="0" fontId="11" fillId="0" borderId="16" xfId="0" applyFont="1" applyFill="1" applyBorder="1" applyAlignment="1" applyProtection="1">
      <alignment horizontal="center" vertical="top"/>
    </xf>
    <xf numFmtId="2" fontId="11" fillId="4" borderId="17" xfId="6" applyNumberFormat="1" applyFont="1" applyFill="1" applyBorder="1" applyAlignment="1" applyProtection="1">
      <alignment horizontal="center" vertical="top"/>
      <protection locked="0"/>
    </xf>
    <xf numFmtId="2" fontId="11" fillId="7" borderId="66" xfId="6" applyNumberFormat="1" applyFont="1" applyFill="1" applyBorder="1" applyAlignment="1" applyProtection="1">
      <alignment horizontal="center" vertical="top"/>
    </xf>
    <xf numFmtId="2" fontId="11" fillId="5" borderId="17" xfId="6" applyNumberFormat="1" applyFont="1" applyFill="1" applyBorder="1" applyAlignment="1" applyProtection="1">
      <alignment horizontal="center" vertical="top"/>
    </xf>
    <xf numFmtId="2" fontId="11" fillId="7" borderId="33" xfId="6" applyNumberFormat="1" applyFont="1" applyFill="1" applyBorder="1" applyAlignment="1" applyProtection="1">
      <alignment horizontal="center" vertical="top"/>
    </xf>
    <xf numFmtId="39" fontId="11" fillId="0" borderId="33" xfId="6" applyNumberFormat="1" applyFont="1" applyFill="1" applyBorder="1" applyAlignment="1" applyProtection="1">
      <alignment horizontal="left" vertical="top" wrapText="1" indent="2"/>
    </xf>
    <xf numFmtId="39" fontId="11" fillId="0" borderId="32" xfId="6" applyNumberFormat="1" applyFont="1" applyFill="1" applyBorder="1" applyAlignment="1" applyProtection="1">
      <alignment horizontal="left" vertical="top"/>
    </xf>
    <xf numFmtId="1" fontId="11" fillId="4" borderId="101" xfId="6" applyNumberFormat="1" applyFont="1" applyFill="1" applyBorder="1" applyAlignment="1" applyProtection="1">
      <alignment horizontal="center" vertical="top"/>
      <protection locked="0"/>
    </xf>
    <xf numFmtId="1" fontId="11" fillId="7" borderId="63" xfId="6" applyNumberFormat="1" applyFont="1" applyFill="1" applyBorder="1" applyAlignment="1" applyProtection="1">
      <alignment horizontal="center" vertical="top"/>
    </xf>
    <xf numFmtId="39" fontId="11" fillId="0" borderId="102" xfId="6" applyNumberFormat="1" applyFont="1" applyFill="1" applyBorder="1" applyAlignment="1" applyProtection="1">
      <alignment vertical="top"/>
    </xf>
    <xf numFmtId="1" fontId="14" fillId="9" borderId="25" xfId="6" applyNumberFormat="1" applyFont="1" applyFill="1" applyBorder="1" applyAlignment="1" applyProtection="1">
      <alignment horizontal="center" vertical="top"/>
    </xf>
    <xf numFmtId="1" fontId="11" fillId="4" borderId="25" xfId="6" applyNumberFormat="1" applyFont="1" applyFill="1" applyBorder="1" applyAlignment="1" applyProtection="1">
      <alignment horizontal="center" vertical="top"/>
      <protection locked="0"/>
    </xf>
    <xf numFmtId="1" fontId="11" fillId="7" borderId="61" xfId="6" applyNumberFormat="1" applyFont="1" applyFill="1" applyBorder="1" applyAlignment="1" applyProtection="1">
      <alignment horizontal="center" vertical="top"/>
    </xf>
    <xf numFmtId="9" fontId="14" fillId="9" borderId="17" xfId="6" applyNumberFormat="1" applyFont="1" applyFill="1" applyBorder="1" applyAlignment="1" applyProtection="1">
      <alignment horizontal="center" vertical="top"/>
    </xf>
    <xf numFmtId="9" fontId="11" fillId="4" borderId="66" xfId="6" applyNumberFormat="1" applyFont="1" applyFill="1" applyBorder="1" applyAlignment="1" applyProtection="1">
      <alignment horizontal="center" vertical="top"/>
      <protection locked="0"/>
    </xf>
    <xf numFmtId="167" fontId="14" fillId="9" borderId="17" xfId="6" applyNumberFormat="1" applyFont="1" applyFill="1" applyBorder="1" applyAlignment="1" applyProtection="1">
      <alignment horizontal="center" vertical="top"/>
    </xf>
    <xf numFmtId="167" fontId="11" fillId="4" borderId="66" xfId="6" applyNumberFormat="1" applyFont="1" applyFill="1" applyBorder="1" applyAlignment="1" applyProtection="1">
      <alignment horizontal="center" vertical="top"/>
      <protection locked="0"/>
    </xf>
    <xf numFmtId="0" fontId="11" fillId="3" borderId="0" xfId="0" applyFont="1" applyFill="1" applyBorder="1" applyAlignment="1" applyProtection="1">
      <alignment vertical="top"/>
    </xf>
    <xf numFmtId="0" fontId="14" fillId="3" borderId="27" xfId="0" applyFont="1" applyFill="1" applyBorder="1" applyAlignment="1" applyProtection="1">
      <alignment horizontal="center" vertical="top"/>
    </xf>
    <xf numFmtId="0" fontId="14" fillId="3" borderId="28" xfId="0" applyFont="1" applyFill="1" applyBorder="1" applyAlignment="1" applyProtection="1">
      <alignment horizontal="center" vertical="top"/>
    </xf>
    <xf numFmtId="0" fontId="11" fillId="3" borderId="13" xfId="0" applyFont="1" applyFill="1" applyBorder="1" applyAlignment="1" applyProtection="1">
      <alignment horizontal="center" vertical="top"/>
    </xf>
    <xf numFmtId="0" fontId="11" fillId="3" borderId="14" xfId="0" applyFont="1" applyFill="1" applyBorder="1" applyAlignment="1" applyProtection="1">
      <alignment vertical="top"/>
    </xf>
    <xf numFmtId="165" fontId="14" fillId="6" borderId="14" xfId="0" applyNumberFormat="1" applyFont="1" applyFill="1" applyBorder="1" applyAlignment="1" applyProtection="1">
      <alignment horizontal="center" vertical="top"/>
    </xf>
    <xf numFmtId="165" fontId="11" fillId="4" borderId="14" xfId="0" applyNumberFormat="1" applyFont="1" applyFill="1" applyBorder="1" applyAlignment="1" applyProtection="1">
      <alignment horizontal="center" vertical="top"/>
      <protection locked="0"/>
    </xf>
    <xf numFmtId="165" fontId="11" fillId="4" borderId="15" xfId="0" applyNumberFormat="1" applyFont="1" applyFill="1" applyBorder="1" applyAlignment="1" applyProtection="1">
      <alignment horizontal="center" vertical="top"/>
      <protection locked="0"/>
    </xf>
    <xf numFmtId="172" fontId="11" fillId="0" borderId="33" xfId="6" applyNumberFormat="1" applyFont="1" applyFill="1" applyBorder="1" applyAlignment="1" applyProtection="1">
      <alignment horizontal="left" vertical="top"/>
    </xf>
    <xf numFmtId="49" fontId="11" fillId="4" borderId="34" xfId="0" applyNumberFormat="1" applyFont="1" applyFill="1" applyBorder="1" applyAlignment="1" applyProtection="1">
      <alignment horizontal="center" vertical="top"/>
      <protection locked="0"/>
    </xf>
    <xf numFmtId="3" fontId="14" fillId="9" borderId="33" xfId="6" applyNumberFormat="1" applyFont="1" applyFill="1" applyBorder="1" applyAlignment="1" applyProtection="1">
      <alignment horizontal="center" vertical="top"/>
    </xf>
    <xf numFmtId="3" fontId="11" fillId="4" borderId="33" xfId="0" applyNumberFormat="1" applyFont="1" applyFill="1" applyBorder="1" applyAlignment="1" applyProtection="1">
      <alignment horizontal="center" vertical="top"/>
      <protection locked="0"/>
    </xf>
    <xf numFmtId="3" fontId="11" fillId="4" borderId="34" xfId="0" applyNumberFormat="1" applyFont="1" applyFill="1" applyBorder="1" applyAlignment="1" applyProtection="1">
      <alignment horizontal="center" vertical="top"/>
      <protection locked="0"/>
    </xf>
    <xf numFmtId="37" fontId="11" fillId="0" borderId="33" xfId="6" applyNumberFormat="1" applyFont="1" applyFill="1" applyBorder="1" applyAlignment="1" applyProtection="1">
      <alignment horizontal="left" vertical="top"/>
    </xf>
    <xf numFmtId="37" fontId="11" fillId="0" borderId="25" xfId="6" applyNumberFormat="1" applyFont="1" applyFill="1" applyBorder="1" applyAlignment="1" applyProtection="1">
      <alignment horizontal="left" vertical="top"/>
    </xf>
    <xf numFmtId="3" fontId="14" fillId="9" borderId="25" xfId="6" applyNumberFormat="1" applyFont="1" applyFill="1" applyBorder="1" applyAlignment="1" applyProtection="1">
      <alignment horizontal="center" vertical="top"/>
    </xf>
    <xf numFmtId="3" fontId="11" fillId="4" borderId="25" xfId="0" applyNumberFormat="1" applyFont="1" applyFill="1" applyBorder="1" applyAlignment="1" applyProtection="1">
      <alignment horizontal="center" vertical="top"/>
      <protection locked="0"/>
    </xf>
    <xf numFmtId="3" fontId="11" fillId="4" borderId="26" xfId="0" applyNumberFormat="1" applyFont="1" applyFill="1" applyBorder="1" applyAlignment="1" applyProtection="1">
      <alignment horizontal="center" vertical="top"/>
      <protection locked="0"/>
    </xf>
    <xf numFmtId="0" fontId="11" fillId="4" borderId="34" xfId="0" applyFont="1" applyFill="1" applyBorder="1" applyAlignment="1" applyProtection="1">
      <alignment horizontal="left" vertical="top"/>
      <protection locked="0"/>
    </xf>
    <xf numFmtId="3" fontId="11" fillId="4" borderId="8" xfId="0" applyNumberFormat="1" applyFont="1" applyFill="1" applyBorder="1" applyAlignment="1" applyProtection="1">
      <alignment horizontal="center" vertical="top"/>
      <protection locked="0"/>
    </xf>
    <xf numFmtId="0" fontId="8" fillId="3" borderId="0" xfId="3" applyFont="1" applyFill="1" applyAlignment="1" applyProtection="1">
      <alignment horizontal="center" vertical="top"/>
    </xf>
    <xf numFmtId="0" fontId="9" fillId="4" borderId="1" xfId="3" applyFont="1" applyFill="1" applyBorder="1" applyAlignment="1" applyProtection="1">
      <alignment horizontal="left" vertical="top"/>
      <protection locked="0"/>
    </xf>
    <xf numFmtId="0" fontId="9" fillId="4" borderId="2" xfId="3" applyFont="1" applyFill="1" applyBorder="1" applyAlignment="1" applyProtection="1">
      <alignment horizontal="left" vertical="top"/>
      <protection locked="0"/>
    </xf>
    <xf numFmtId="0" fontId="9" fillId="4" borderId="3" xfId="3" applyFont="1" applyFill="1" applyBorder="1" applyAlignment="1" applyProtection="1">
      <alignment horizontal="left" vertical="top"/>
      <protection locked="0"/>
    </xf>
    <xf numFmtId="0" fontId="9" fillId="4" borderId="4" xfId="3" applyFont="1" applyFill="1" applyBorder="1" applyAlignment="1" applyProtection="1">
      <alignment horizontal="left" vertical="top"/>
      <protection locked="0"/>
    </xf>
    <xf numFmtId="0" fontId="11" fillId="5" borderId="0" xfId="0" applyFont="1" applyFill="1" applyBorder="1" applyAlignment="1" applyProtection="1">
      <alignment horizontal="center" vertical="top"/>
    </xf>
    <xf numFmtId="0" fontId="8" fillId="3" borderId="6" xfId="3" applyFont="1" applyFill="1" applyBorder="1" applyAlignment="1" applyProtection="1">
      <alignment horizontal="left" vertical="top"/>
    </xf>
    <xf numFmtId="0" fontId="8" fillId="3" borderId="10" xfId="3" applyFont="1" applyFill="1" applyBorder="1" applyAlignment="1" applyProtection="1">
      <alignment horizontal="left" vertical="top"/>
    </xf>
    <xf numFmtId="0" fontId="8" fillId="3" borderId="7" xfId="3" applyFont="1" applyFill="1" applyBorder="1" applyAlignment="1" applyProtection="1">
      <alignment horizontal="left" vertical="top"/>
    </xf>
    <xf numFmtId="0" fontId="8" fillId="3" borderId="11" xfId="3" applyFont="1" applyFill="1" applyBorder="1" applyAlignment="1" applyProtection="1">
      <alignment horizontal="left" vertical="top"/>
    </xf>
    <xf numFmtId="168" fontId="8" fillId="3" borderId="7" xfId="3" applyNumberFormat="1" applyFont="1" applyFill="1" applyBorder="1" applyAlignment="1" applyProtection="1">
      <alignment horizontal="center" vertical="top" wrapText="1"/>
    </xf>
    <xf numFmtId="168" fontId="8" fillId="3" borderId="11" xfId="3" applyNumberFormat="1" applyFont="1" applyFill="1" applyBorder="1" applyAlignment="1" applyProtection="1">
      <alignment horizontal="center" vertical="top" wrapText="1"/>
    </xf>
    <xf numFmtId="169" fontId="8" fillId="3" borderId="7" xfId="3" applyNumberFormat="1" applyFont="1" applyFill="1" applyBorder="1" applyAlignment="1" applyProtection="1">
      <alignment horizontal="center" vertical="top" wrapText="1"/>
    </xf>
    <xf numFmtId="169" fontId="8" fillId="3" borderId="11" xfId="3" applyNumberFormat="1" applyFont="1" applyFill="1" applyBorder="1" applyAlignment="1" applyProtection="1">
      <alignment horizontal="center" vertical="top" wrapText="1"/>
    </xf>
    <xf numFmtId="9" fontId="8" fillId="3" borderId="8" xfId="3" applyNumberFormat="1" applyFont="1" applyFill="1" applyBorder="1" applyAlignment="1" applyProtection="1">
      <alignment horizontal="center" vertical="top" wrapText="1"/>
    </xf>
    <xf numFmtId="9" fontId="8" fillId="3" borderId="9" xfId="3" applyNumberFormat="1" applyFont="1" applyFill="1" applyBorder="1" applyAlignment="1" applyProtection="1">
      <alignment horizontal="center" vertical="top" wrapText="1"/>
    </xf>
    <xf numFmtId="9" fontId="8" fillId="3" borderId="12" xfId="3" applyNumberFormat="1" applyFont="1" applyFill="1" applyBorder="1" applyAlignment="1" applyProtection="1">
      <alignment horizontal="center" vertical="top" wrapText="1"/>
    </xf>
    <xf numFmtId="0" fontId="8" fillId="3" borderId="0" xfId="3" applyFont="1" applyFill="1" applyBorder="1" applyAlignment="1" applyProtection="1">
      <alignment horizontal="center" vertical="top"/>
    </xf>
    <xf numFmtId="0" fontId="8" fillId="3" borderId="6" xfId="3" applyFont="1" applyFill="1" applyBorder="1" applyAlignment="1" applyProtection="1">
      <alignment horizontal="center" vertical="top"/>
    </xf>
    <xf numFmtId="0" fontId="8" fillId="3" borderId="10" xfId="3" applyFont="1" applyFill="1" applyBorder="1" applyAlignment="1" applyProtection="1">
      <alignment horizontal="center" vertical="top"/>
    </xf>
    <xf numFmtId="0" fontId="8" fillId="3" borderId="27" xfId="3" applyFont="1" applyFill="1" applyBorder="1" applyAlignment="1" applyProtection="1">
      <alignment horizontal="left" vertical="top"/>
    </xf>
    <xf numFmtId="0" fontId="8" fillId="3" borderId="29" xfId="3" applyFont="1" applyFill="1" applyBorder="1" applyAlignment="1" applyProtection="1">
      <alignment horizontal="left" vertical="top"/>
    </xf>
    <xf numFmtId="9" fontId="8" fillId="3" borderId="27" xfId="3" applyNumberFormat="1" applyFont="1" applyFill="1" applyBorder="1" applyAlignment="1" applyProtection="1">
      <alignment horizontal="center" vertical="top" wrapText="1"/>
    </xf>
    <xf numFmtId="9" fontId="8" fillId="3" borderId="28" xfId="3" applyNumberFormat="1" applyFont="1" applyFill="1" applyBorder="1" applyAlignment="1" applyProtection="1">
      <alignment horizontal="center" vertical="top" wrapText="1"/>
    </xf>
    <xf numFmtId="9" fontId="8" fillId="3" borderId="30" xfId="3" applyNumberFormat="1" applyFont="1" applyFill="1" applyBorder="1" applyAlignment="1" applyProtection="1">
      <alignment horizontal="center" vertical="top" wrapText="1"/>
    </xf>
    <xf numFmtId="0" fontId="11" fillId="3" borderId="35" xfId="4" applyFont="1" applyFill="1" applyBorder="1" applyAlignment="1" applyProtection="1">
      <alignment vertical="top"/>
    </xf>
    <xf numFmtId="0" fontId="11" fillId="3" borderId="36" xfId="4" applyFont="1" applyFill="1" applyBorder="1" applyAlignment="1" applyProtection="1">
      <alignment vertical="top"/>
    </xf>
    <xf numFmtId="0" fontId="9" fillId="3" borderId="31" xfId="3" applyFont="1" applyFill="1" applyBorder="1" applyAlignment="1" applyProtection="1">
      <alignment vertical="top" wrapText="1"/>
    </xf>
    <xf numFmtId="0" fontId="9" fillId="3" borderId="32" xfId="3" applyFont="1" applyFill="1" applyBorder="1" applyAlignment="1" applyProtection="1">
      <alignment vertical="top" wrapText="1"/>
    </xf>
    <xf numFmtId="0" fontId="9" fillId="3" borderId="33" xfId="3" applyFont="1" applyFill="1" applyBorder="1" applyAlignment="1" applyProtection="1">
      <alignment vertical="top"/>
    </xf>
    <xf numFmtId="0" fontId="11" fillId="3" borderId="33" xfId="4" applyFont="1" applyFill="1" applyBorder="1" applyAlignment="1" applyProtection="1">
      <alignment vertical="top"/>
    </xf>
    <xf numFmtId="0" fontId="9" fillId="3" borderId="35" xfId="3" applyFont="1" applyFill="1" applyBorder="1" applyAlignment="1" applyProtection="1">
      <alignment vertical="top" wrapText="1"/>
    </xf>
    <xf numFmtId="0" fontId="9" fillId="3" borderId="36" xfId="3" applyFont="1" applyFill="1" applyBorder="1" applyAlignment="1" applyProtection="1">
      <alignment vertical="top" wrapText="1"/>
    </xf>
    <xf numFmtId="0" fontId="9" fillId="3" borderId="35" xfId="3" applyFont="1" applyFill="1" applyBorder="1" applyAlignment="1" applyProtection="1">
      <alignment vertical="top"/>
    </xf>
    <xf numFmtId="0" fontId="9" fillId="3" borderId="36" xfId="3" applyFont="1" applyFill="1" applyBorder="1" applyAlignment="1" applyProtection="1">
      <alignment vertical="top"/>
    </xf>
    <xf numFmtId="0" fontId="9" fillId="4" borderId="35" xfId="3" applyFont="1" applyFill="1" applyBorder="1" applyAlignment="1" applyProtection="1">
      <alignment vertical="top" wrapText="1"/>
      <protection locked="0"/>
    </xf>
    <xf numFmtId="0" fontId="9" fillId="4" borderId="36" xfId="3" applyFont="1" applyFill="1" applyBorder="1" applyAlignment="1" applyProtection="1">
      <alignment vertical="top" wrapText="1"/>
      <protection locked="0"/>
    </xf>
    <xf numFmtId="0" fontId="9" fillId="3" borderId="35" xfId="3" applyFont="1" applyFill="1" applyBorder="1" applyAlignment="1" applyProtection="1">
      <alignment horizontal="left" vertical="top"/>
    </xf>
    <xf numFmtId="0" fontId="9" fillId="3" borderId="36" xfId="3" applyFont="1" applyFill="1" applyBorder="1" applyAlignment="1" applyProtection="1">
      <alignment horizontal="left" vertical="top"/>
    </xf>
    <xf numFmtId="37" fontId="14" fillId="3" borderId="8" xfId="6" applyNumberFormat="1" applyFont="1" applyFill="1" applyBorder="1" applyAlignment="1" applyProtection="1">
      <alignment horizontal="center" vertical="top" wrapText="1"/>
    </xf>
    <xf numFmtId="37" fontId="14" fillId="3" borderId="40" xfId="6" applyNumberFormat="1" applyFont="1" applyFill="1" applyBorder="1" applyAlignment="1" applyProtection="1">
      <alignment horizontal="center" vertical="top" wrapText="1"/>
    </xf>
    <xf numFmtId="167" fontId="14" fillId="3" borderId="8" xfId="5" applyNumberFormat="1" applyFont="1" applyFill="1" applyBorder="1" applyAlignment="1" applyProtection="1">
      <alignment horizontal="center" vertical="top" wrapText="1"/>
    </xf>
    <xf numFmtId="167" fontId="14" fillId="3" borderId="24" xfId="5" applyNumberFormat="1" applyFont="1" applyFill="1" applyBorder="1" applyAlignment="1" applyProtection="1">
      <alignment horizontal="center" vertical="top" wrapText="1"/>
    </xf>
    <xf numFmtId="0" fontId="14" fillId="3" borderId="0" xfId="0" applyFont="1" applyFill="1" applyAlignment="1" applyProtection="1">
      <alignment horizontal="center" vertical="top"/>
    </xf>
    <xf numFmtId="0" fontId="14" fillId="3" borderId="8" xfId="0" applyFont="1" applyFill="1" applyBorder="1" applyAlignment="1" applyProtection="1">
      <alignment horizontal="left" vertical="top" wrapText="1"/>
    </xf>
    <xf numFmtId="0" fontId="14" fillId="3" borderId="40" xfId="0" applyFont="1" applyFill="1" applyBorder="1" applyAlignment="1" applyProtection="1">
      <alignment horizontal="left" vertical="top" wrapText="1"/>
    </xf>
    <xf numFmtId="3" fontId="14" fillId="3" borderId="8" xfId="6" applyNumberFormat="1" applyFont="1" applyFill="1" applyBorder="1" applyAlignment="1" applyProtection="1">
      <alignment horizontal="center" vertical="top" wrapText="1"/>
    </xf>
    <xf numFmtId="3" fontId="14" fillId="3" borderId="40" xfId="6" applyNumberFormat="1" applyFont="1" applyFill="1" applyBorder="1" applyAlignment="1" applyProtection="1">
      <alignment horizontal="center" vertical="top" wrapText="1"/>
    </xf>
    <xf numFmtId="167" fontId="14" fillId="3" borderId="40" xfId="5" applyNumberFormat="1" applyFont="1" applyFill="1" applyBorder="1" applyAlignment="1" applyProtection="1">
      <alignment horizontal="center" vertical="top" wrapText="1"/>
    </xf>
    <xf numFmtId="0" fontId="14" fillId="0" borderId="0" xfId="0" applyFont="1" applyFill="1" applyAlignment="1" applyProtection="1">
      <alignment horizontal="center" vertical="top"/>
    </xf>
    <xf numFmtId="0" fontId="14" fillId="3" borderId="68" xfId="0" applyFont="1" applyFill="1" applyBorder="1" applyAlignment="1" applyProtection="1">
      <alignment horizontal="center" vertical="top"/>
    </xf>
    <xf numFmtId="0" fontId="14" fillId="3" borderId="69" xfId="0" applyFont="1" applyFill="1" applyBorder="1" applyAlignment="1" applyProtection="1">
      <alignment horizontal="center" vertical="top"/>
    </xf>
    <xf numFmtId="49" fontId="11" fillId="6" borderId="53" xfId="0" applyNumberFormat="1" applyFont="1" applyFill="1" applyBorder="1" applyAlignment="1" applyProtection="1">
      <alignment horizontal="center" vertical="top"/>
    </xf>
    <xf numFmtId="49" fontId="11" fillId="6" borderId="73" xfId="0" applyNumberFormat="1" applyFont="1" applyFill="1" applyBorder="1" applyAlignment="1" applyProtection="1">
      <alignment horizontal="center" vertical="top"/>
    </xf>
    <xf numFmtId="49" fontId="11" fillId="4" borderId="0" xfId="0" applyNumberFormat="1" applyFont="1" applyFill="1" applyBorder="1" applyAlignment="1" applyProtection="1">
      <alignment horizontal="center" vertical="top"/>
      <protection locked="0"/>
    </xf>
    <xf numFmtId="49" fontId="11" fillId="4" borderId="75" xfId="0" applyNumberFormat="1" applyFont="1" applyFill="1" applyBorder="1" applyAlignment="1" applyProtection="1">
      <alignment horizontal="center" vertical="top"/>
      <protection locked="0"/>
    </xf>
    <xf numFmtId="49" fontId="11" fillId="4" borderId="63" xfId="0" applyNumberFormat="1" applyFont="1" applyFill="1" applyBorder="1" applyAlignment="1" applyProtection="1">
      <alignment horizontal="center" vertical="top"/>
      <protection locked="0"/>
    </xf>
    <xf numFmtId="1" fontId="11" fillId="4" borderId="80" xfId="0" applyNumberFormat="1" applyFont="1" applyFill="1" applyBorder="1" applyAlignment="1" applyProtection="1">
      <alignment horizontal="center" vertical="top"/>
      <protection locked="0"/>
    </xf>
    <xf numFmtId="1" fontId="11" fillId="4" borderId="78" xfId="0" applyNumberFormat="1" applyFont="1" applyFill="1" applyBorder="1" applyAlignment="1" applyProtection="1">
      <alignment horizontal="center" vertical="top"/>
      <protection locked="0"/>
    </xf>
    <xf numFmtId="1" fontId="11" fillId="4" borderId="81" xfId="0" applyNumberFormat="1" applyFont="1" applyFill="1" applyBorder="1" applyAlignment="1" applyProtection="1">
      <alignment horizontal="center" vertical="top"/>
      <protection locked="0"/>
    </xf>
    <xf numFmtId="0" fontId="11" fillId="3" borderId="88" xfId="0" applyFont="1" applyFill="1" applyBorder="1" applyAlignment="1" applyProtection="1">
      <alignment horizontal="center" vertical="top"/>
    </xf>
    <xf numFmtId="0" fontId="11" fillId="3" borderId="89" xfId="0" applyFont="1" applyFill="1" applyBorder="1" applyAlignment="1" applyProtection="1">
      <alignment horizontal="center" vertical="top"/>
    </xf>
    <xf numFmtId="0" fontId="11" fillId="3" borderId="58" xfId="0" applyFont="1" applyFill="1" applyBorder="1" applyAlignment="1" applyProtection="1">
      <alignment horizontal="center" vertical="top"/>
    </xf>
    <xf numFmtId="2" fontId="11" fillId="6" borderId="60" xfId="0" applyNumberFormat="1" applyFont="1" applyFill="1" applyBorder="1" applyAlignment="1" applyProtection="1">
      <alignment horizontal="center" vertical="top"/>
    </xf>
    <xf numFmtId="2" fontId="11" fillId="6" borderId="78" xfId="0" applyNumberFormat="1" applyFont="1" applyFill="1" applyBorder="1" applyAlignment="1" applyProtection="1">
      <alignment horizontal="center" vertical="top"/>
    </xf>
    <xf numFmtId="1" fontId="11" fillId="4" borderId="35" xfId="0" applyNumberFormat="1" applyFont="1" applyFill="1" applyBorder="1" applyAlignment="1" applyProtection="1">
      <alignment horizontal="center" vertical="top"/>
      <protection locked="0"/>
    </xf>
    <xf numFmtId="1" fontId="11" fillId="4" borderId="89" xfId="0" applyNumberFormat="1" applyFont="1" applyFill="1" applyBorder="1" applyAlignment="1" applyProtection="1">
      <alignment horizontal="center" vertical="top"/>
      <protection locked="0"/>
    </xf>
    <xf numFmtId="1" fontId="11" fillId="4" borderId="58" xfId="0" applyNumberFormat="1" applyFont="1" applyFill="1" applyBorder="1" applyAlignment="1" applyProtection="1">
      <alignment horizontal="center" vertical="top"/>
      <protection locked="0"/>
    </xf>
    <xf numFmtId="1" fontId="11" fillId="6" borderId="35" xfId="0" applyNumberFormat="1" applyFont="1" applyFill="1" applyBorder="1" applyAlignment="1" applyProtection="1">
      <alignment horizontal="center" vertical="top"/>
    </xf>
    <xf numFmtId="1" fontId="11" fillId="6" borderId="89" xfId="0" applyNumberFormat="1" applyFont="1" applyFill="1" applyBorder="1" applyAlignment="1" applyProtection="1">
      <alignment horizontal="center" vertical="top"/>
    </xf>
    <xf numFmtId="1" fontId="11" fillId="6" borderId="60" xfId="0" applyNumberFormat="1" applyFont="1" applyFill="1" applyBorder="1" applyAlignment="1" applyProtection="1">
      <alignment horizontal="center" vertical="top"/>
    </xf>
    <xf numFmtId="1" fontId="11" fillId="6" borderId="78" xfId="0" applyNumberFormat="1" applyFont="1" applyFill="1" applyBorder="1" applyAlignment="1" applyProtection="1">
      <alignment horizontal="center" vertical="top"/>
    </xf>
    <xf numFmtId="1" fontId="11" fillId="4" borderId="60" xfId="0" applyNumberFormat="1" applyFont="1" applyFill="1" applyBorder="1" applyAlignment="1" applyProtection="1">
      <alignment horizontal="center" vertical="top"/>
      <protection locked="0"/>
    </xf>
    <xf numFmtId="0" fontId="14" fillId="3" borderId="94" xfId="0" applyFont="1" applyFill="1" applyBorder="1" applyAlignment="1" applyProtection="1">
      <alignment horizontal="center" vertical="top" wrapText="1"/>
    </xf>
    <xf numFmtId="0" fontId="14" fillId="3" borderId="71" xfId="0" applyFont="1" applyFill="1" applyBorder="1" applyAlignment="1" applyProtection="1">
      <alignment horizontal="center" vertical="top" wrapText="1"/>
    </xf>
    <xf numFmtId="0" fontId="14" fillId="3" borderId="57" xfId="0" applyFont="1" applyFill="1" applyBorder="1" applyAlignment="1" applyProtection="1">
      <alignment horizontal="center" vertical="top" wrapText="1"/>
    </xf>
    <xf numFmtId="170" fontId="11" fillId="6" borderId="35" xfId="0" applyNumberFormat="1" applyFont="1" applyFill="1" applyBorder="1" applyAlignment="1" applyProtection="1">
      <alignment horizontal="center" vertical="top"/>
    </xf>
    <xf numFmtId="170" fontId="11" fillId="6" borderId="89" xfId="0" applyNumberFormat="1" applyFont="1" applyFill="1" applyBorder="1" applyAlignment="1" applyProtection="1">
      <alignment horizontal="center" vertical="top"/>
    </xf>
    <xf numFmtId="170" fontId="11" fillId="4" borderId="35" xfId="0" applyNumberFormat="1" applyFont="1" applyFill="1" applyBorder="1" applyAlignment="1" applyProtection="1">
      <alignment horizontal="center" vertical="top"/>
      <protection locked="0"/>
    </xf>
    <xf numFmtId="170" fontId="11" fillId="4" borderId="89" xfId="0" applyNumberFormat="1" applyFont="1" applyFill="1" applyBorder="1" applyAlignment="1" applyProtection="1">
      <alignment horizontal="center" vertical="top"/>
      <protection locked="0"/>
    </xf>
    <xf numFmtId="170" fontId="11" fillId="4" borderId="58" xfId="0" applyNumberFormat="1" applyFont="1" applyFill="1" applyBorder="1" applyAlignment="1" applyProtection="1">
      <alignment horizontal="center" vertical="top"/>
      <protection locked="0"/>
    </xf>
    <xf numFmtId="170" fontId="11" fillId="6" borderId="53" xfId="0" applyNumberFormat="1" applyFont="1" applyFill="1" applyBorder="1" applyAlignment="1" applyProtection="1">
      <alignment horizontal="center" vertical="top"/>
    </xf>
    <xf numFmtId="170" fontId="11" fillId="6" borderId="73" xfId="0" applyNumberFormat="1" applyFont="1" applyFill="1" applyBorder="1" applyAlignment="1" applyProtection="1">
      <alignment horizontal="center" vertical="top"/>
    </xf>
    <xf numFmtId="170" fontId="11" fillId="4" borderId="53" xfId="0" applyNumberFormat="1" applyFont="1" applyFill="1" applyBorder="1" applyAlignment="1" applyProtection="1">
      <alignment horizontal="center" vertical="top"/>
      <protection locked="0"/>
    </xf>
    <xf numFmtId="170" fontId="11" fillId="4" borderId="73" xfId="0" applyNumberFormat="1" applyFont="1" applyFill="1" applyBorder="1" applyAlignment="1" applyProtection="1">
      <alignment horizontal="center" vertical="top"/>
      <protection locked="0"/>
    </xf>
    <xf numFmtId="170" fontId="11" fillId="4" borderId="64" xfId="0" applyNumberFormat="1" applyFont="1" applyFill="1" applyBorder="1" applyAlignment="1" applyProtection="1">
      <alignment horizontal="center" vertical="top"/>
      <protection locked="0"/>
    </xf>
    <xf numFmtId="1" fontId="11" fillId="4" borderId="88" xfId="0" applyNumberFormat="1" applyFont="1" applyFill="1" applyBorder="1" applyAlignment="1" applyProtection="1">
      <alignment horizontal="center" vertical="top"/>
      <protection locked="0"/>
    </xf>
    <xf numFmtId="169" fontId="11" fillId="6" borderId="88" xfId="0" applyNumberFormat="1" applyFont="1" applyFill="1" applyBorder="1" applyAlignment="1" applyProtection="1">
      <alignment horizontal="center" vertical="top"/>
    </xf>
    <xf numFmtId="169" fontId="11" fillId="6" borderId="89" xfId="0" applyNumberFormat="1" applyFont="1" applyFill="1" applyBorder="1" applyAlignment="1" applyProtection="1">
      <alignment horizontal="center" vertical="top"/>
    </xf>
    <xf numFmtId="169" fontId="11" fillId="4" borderId="88" xfId="0" applyNumberFormat="1" applyFont="1" applyFill="1" applyBorder="1" applyAlignment="1" applyProtection="1">
      <alignment horizontal="center" vertical="top"/>
      <protection locked="0"/>
    </xf>
    <xf numFmtId="169" fontId="11" fillId="4" borderId="89" xfId="0" applyNumberFormat="1" applyFont="1" applyFill="1" applyBorder="1" applyAlignment="1" applyProtection="1">
      <alignment horizontal="center" vertical="top"/>
      <protection locked="0"/>
    </xf>
    <xf numFmtId="169" fontId="11" fillId="4" borderId="58" xfId="0" applyNumberFormat="1" applyFont="1" applyFill="1" applyBorder="1" applyAlignment="1" applyProtection="1">
      <alignment horizontal="center" vertical="top"/>
      <protection locked="0"/>
    </xf>
    <xf numFmtId="1" fontId="11" fillId="6" borderId="88" xfId="0" applyNumberFormat="1" applyFont="1" applyFill="1" applyBorder="1" applyAlignment="1" applyProtection="1">
      <alignment horizontal="center" vertical="top"/>
    </xf>
    <xf numFmtId="3" fontId="11" fillId="6" borderId="97" xfId="0" applyNumberFormat="1" applyFont="1" applyFill="1" applyBorder="1" applyAlignment="1" applyProtection="1">
      <alignment horizontal="center" vertical="top"/>
    </xf>
    <xf numFmtId="3" fontId="11" fillId="6" borderId="98" xfId="0" applyNumberFormat="1" applyFont="1" applyFill="1" applyBorder="1" applyAlignment="1" applyProtection="1">
      <alignment horizontal="center" vertical="top"/>
    </xf>
    <xf numFmtId="0" fontId="14" fillId="3" borderId="38" xfId="0" applyFont="1" applyFill="1" applyBorder="1" applyAlignment="1" applyProtection="1">
      <alignment horizontal="center" vertical="top"/>
    </xf>
    <xf numFmtId="0" fontId="14" fillId="3" borderId="39" xfId="0" applyFont="1" applyFill="1" applyBorder="1" applyAlignment="1" applyProtection="1">
      <alignment horizontal="center" vertical="top"/>
    </xf>
    <xf numFmtId="0" fontId="14" fillId="3" borderId="7" xfId="0" applyFont="1" applyFill="1" applyBorder="1" applyAlignment="1" applyProtection="1">
      <alignment horizontal="center" vertical="top" wrapText="1"/>
    </xf>
    <xf numFmtId="0" fontId="14" fillId="3" borderId="11" xfId="0" applyFont="1" applyFill="1" applyBorder="1" applyAlignment="1" applyProtection="1">
      <alignment horizontal="center" vertical="top" wrapText="1"/>
    </xf>
    <xf numFmtId="0" fontId="14" fillId="3" borderId="43" xfId="0" applyFont="1" applyFill="1" applyBorder="1" applyAlignment="1" applyProtection="1">
      <alignment horizontal="center" vertical="top" wrapText="1"/>
    </xf>
    <xf numFmtId="0" fontId="14" fillId="3" borderId="49" xfId="0" applyFont="1" applyFill="1" applyBorder="1" applyAlignment="1" applyProtection="1">
      <alignment horizontal="center" vertical="top" wrapText="1"/>
    </xf>
    <xf numFmtId="0" fontId="14" fillId="3" borderId="103" xfId="0" applyFont="1" applyFill="1" applyBorder="1" applyAlignment="1" applyProtection="1">
      <alignment horizontal="center" vertical="top" wrapText="1"/>
    </xf>
    <xf numFmtId="37" fontId="14" fillId="3" borderId="43" xfId="6" applyNumberFormat="1" applyFont="1" applyFill="1" applyBorder="1" applyAlignment="1" applyProtection="1">
      <alignment horizontal="center" vertical="top" wrapText="1"/>
    </xf>
    <xf numFmtId="37" fontId="14" fillId="3" borderId="103" xfId="6" applyNumberFormat="1" applyFont="1" applyFill="1" applyBorder="1" applyAlignment="1" applyProtection="1">
      <alignment horizontal="center" vertical="top" wrapText="1"/>
    </xf>
    <xf numFmtId="167" fontId="14" fillId="3" borderId="9" xfId="5" applyNumberFormat="1" applyFont="1" applyFill="1" applyBorder="1" applyAlignment="1" applyProtection="1">
      <alignment horizontal="center" vertical="top" wrapText="1"/>
    </xf>
    <xf numFmtId="167" fontId="14" fillId="3" borderId="12" xfId="5" applyNumberFormat="1" applyFont="1" applyFill="1" applyBorder="1" applyAlignment="1" applyProtection="1">
      <alignment horizontal="center" vertical="top" wrapText="1"/>
    </xf>
    <xf numFmtId="0" fontId="14" fillId="0" borderId="0" xfId="0" applyFont="1" applyFill="1" applyAlignment="1" applyProtection="1">
      <alignment horizontal="center" vertical="top" wrapText="1"/>
    </xf>
    <xf numFmtId="165" fontId="11" fillId="6" borderId="80" xfId="0" applyNumberFormat="1" applyFont="1" applyFill="1" applyBorder="1" applyAlignment="1" applyProtection="1">
      <alignment horizontal="center" vertical="top"/>
    </xf>
    <xf numFmtId="165" fontId="11" fillId="6" borderId="78" xfId="0" applyNumberFormat="1" applyFont="1" applyFill="1" applyBorder="1" applyAlignment="1" applyProtection="1">
      <alignment horizontal="center" vertical="top"/>
    </xf>
    <xf numFmtId="165" fontId="11" fillId="4" borderId="80" xfId="0" applyNumberFormat="1" applyFont="1" applyFill="1" applyBorder="1" applyAlignment="1" applyProtection="1">
      <alignment horizontal="center" vertical="top"/>
      <protection locked="0"/>
    </xf>
    <xf numFmtId="165" fontId="11" fillId="4" borderId="78" xfId="0" applyNumberFormat="1" applyFont="1" applyFill="1" applyBorder="1" applyAlignment="1" applyProtection="1">
      <alignment horizontal="center" vertical="top"/>
      <protection locked="0"/>
    </xf>
    <xf numFmtId="165" fontId="11" fillId="4" borderId="81" xfId="0" applyNumberFormat="1" applyFont="1" applyFill="1" applyBorder="1" applyAlignment="1" applyProtection="1">
      <alignment horizontal="center" vertical="top"/>
      <protection locked="0"/>
    </xf>
    <xf numFmtId="0" fontId="11" fillId="3" borderId="90" xfId="0" applyFont="1" applyFill="1" applyBorder="1" applyAlignment="1" applyProtection="1">
      <alignment vertical="top"/>
    </xf>
    <xf numFmtId="0" fontId="11" fillId="3" borderId="88" xfId="0" applyFont="1" applyFill="1" applyBorder="1" applyAlignment="1" applyProtection="1">
      <alignment vertical="top"/>
    </xf>
    <xf numFmtId="0" fontId="11" fillId="3" borderId="89" xfId="0" applyFont="1" applyFill="1" applyBorder="1" applyAlignment="1" applyProtection="1">
      <alignment vertical="top"/>
    </xf>
    <xf numFmtId="0" fontId="11" fillId="3" borderId="58" xfId="0" applyFont="1" applyFill="1" applyBorder="1" applyAlignment="1" applyProtection="1">
      <alignment vertical="top"/>
    </xf>
    <xf numFmtId="1" fontId="11" fillId="6" borderId="90" xfId="0" applyNumberFormat="1" applyFont="1" applyFill="1" applyBorder="1" applyAlignment="1" applyProtection="1">
      <alignment horizontal="left" vertical="top"/>
    </xf>
    <xf numFmtId="1" fontId="11" fillId="6" borderId="88" xfId="0" applyNumberFormat="1" applyFont="1" applyFill="1" applyBorder="1" applyAlignment="1" applyProtection="1">
      <alignment horizontal="left" vertical="top"/>
    </xf>
    <xf numFmtId="1" fontId="11" fillId="6" borderId="89" xfId="0" applyNumberFormat="1" applyFont="1" applyFill="1" applyBorder="1" applyAlignment="1" applyProtection="1">
      <alignment horizontal="left" vertical="top"/>
    </xf>
    <xf numFmtId="1" fontId="11" fillId="4" borderId="90" xfId="0" applyNumberFormat="1" applyFont="1" applyFill="1" applyBorder="1" applyAlignment="1" applyProtection="1">
      <alignment horizontal="left" vertical="top"/>
      <protection locked="0"/>
    </xf>
    <xf numFmtId="1" fontId="11" fillId="4" borderId="88" xfId="0" applyNumberFormat="1" applyFont="1" applyFill="1" applyBorder="1" applyAlignment="1" applyProtection="1">
      <alignment horizontal="left" vertical="top"/>
      <protection locked="0"/>
    </xf>
    <xf numFmtId="1" fontId="11" fillId="4" borderId="89" xfId="0" applyNumberFormat="1" applyFont="1" applyFill="1" applyBorder="1" applyAlignment="1" applyProtection="1">
      <alignment horizontal="left" vertical="top"/>
      <protection locked="0"/>
    </xf>
    <xf numFmtId="1" fontId="11" fillId="4" borderId="58" xfId="0" applyNumberFormat="1" applyFont="1" applyFill="1" applyBorder="1" applyAlignment="1" applyProtection="1">
      <alignment horizontal="left" vertical="top"/>
      <protection locked="0"/>
    </xf>
    <xf numFmtId="1" fontId="11" fillId="4" borderId="77" xfId="0" applyNumberFormat="1" applyFont="1" applyFill="1" applyBorder="1" applyAlignment="1" applyProtection="1">
      <alignment horizontal="left" vertical="top"/>
      <protection locked="0"/>
    </xf>
    <xf numFmtId="1" fontId="11" fillId="4" borderId="80" xfId="0" applyNumberFormat="1" applyFont="1" applyFill="1" applyBorder="1" applyAlignment="1" applyProtection="1">
      <alignment horizontal="left" vertical="top"/>
      <protection locked="0"/>
    </xf>
    <xf numFmtId="1" fontId="11" fillId="4" borderId="78" xfId="0" applyNumberFormat="1" applyFont="1" applyFill="1" applyBorder="1" applyAlignment="1" applyProtection="1">
      <alignment horizontal="left" vertical="top"/>
      <protection locked="0"/>
    </xf>
    <xf numFmtId="1" fontId="11" fillId="4" borderId="81" xfId="0" applyNumberFormat="1" applyFont="1" applyFill="1" applyBorder="1" applyAlignment="1" applyProtection="1">
      <alignment horizontal="left" vertical="top"/>
      <protection locked="0"/>
    </xf>
    <xf numFmtId="1" fontId="11" fillId="6" borderId="77" xfId="0" applyNumberFormat="1" applyFont="1" applyFill="1" applyBorder="1" applyAlignment="1" applyProtection="1">
      <alignment horizontal="left" vertical="top"/>
    </xf>
    <xf numFmtId="1" fontId="11" fillId="6" borderId="80" xfId="0" applyNumberFormat="1" applyFont="1" applyFill="1" applyBorder="1" applyAlignment="1" applyProtection="1">
      <alignment horizontal="left" vertical="top"/>
    </xf>
    <xf numFmtId="1" fontId="11" fillId="6" borderId="78" xfId="0" applyNumberFormat="1" applyFont="1" applyFill="1" applyBorder="1" applyAlignment="1" applyProtection="1">
      <alignment horizontal="left" vertical="top"/>
    </xf>
    <xf numFmtId="170" fontId="11" fillId="4" borderId="60" xfId="0" applyNumberFormat="1" applyFont="1" applyFill="1" applyBorder="1" applyAlignment="1" applyProtection="1">
      <alignment horizontal="center" vertical="top"/>
      <protection locked="0"/>
    </xf>
    <xf numFmtId="170" fontId="11" fillId="4" borderId="78" xfId="0" applyNumberFormat="1" applyFont="1" applyFill="1" applyBorder="1" applyAlignment="1" applyProtection="1">
      <alignment horizontal="center" vertical="top"/>
      <protection locked="0"/>
    </xf>
    <xf numFmtId="170" fontId="11" fillId="4" borderId="81" xfId="0" applyNumberFormat="1" applyFont="1" applyFill="1" applyBorder="1" applyAlignment="1" applyProtection="1">
      <alignment horizontal="center" vertical="top"/>
      <protection locked="0"/>
    </xf>
    <xf numFmtId="170" fontId="11" fillId="6" borderId="60" xfId="0" applyNumberFormat="1" applyFont="1" applyFill="1" applyBorder="1" applyAlignment="1" applyProtection="1">
      <alignment horizontal="center" vertical="top"/>
    </xf>
    <xf numFmtId="170" fontId="11" fillId="6" borderId="78" xfId="0" applyNumberFormat="1" applyFont="1" applyFill="1" applyBorder="1" applyAlignment="1" applyProtection="1">
      <alignment horizontal="center" vertical="top"/>
    </xf>
    <xf numFmtId="167" fontId="11" fillId="4" borderId="88" xfId="0" applyNumberFormat="1" applyFont="1" applyFill="1" applyBorder="1" applyAlignment="1" applyProtection="1">
      <alignment horizontal="center" vertical="top"/>
      <protection locked="0"/>
    </xf>
    <xf numFmtId="167" fontId="11" fillId="4" borderId="89" xfId="0" applyNumberFormat="1" applyFont="1" applyFill="1" applyBorder="1" applyAlignment="1" applyProtection="1">
      <alignment horizontal="center" vertical="top"/>
      <protection locked="0"/>
    </xf>
    <xf numFmtId="167" fontId="11" fillId="4" borderId="58" xfId="0" applyNumberFormat="1" applyFont="1" applyFill="1" applyBorder="1" applyAlignment="1" applyProtection="1">
      <alignment horizontal="center" vertical="top"/>
      <protection locked="0"/>
    </xf>
    <xf numFmtId="167" fontId="11" fillId="4" borderId="61" xfId="0" applyNumberFormat="1" applyFont="1" applyFill="1" applyBorder="1" applyAlignment="1" applyProtection="1">
      <alignment horizontal="center" vertical="top"/>
      <protection locked="0"/>
    </xf>
    <xf numFmtId="0" fontId="14" fillId="3" borderId="0" xfId="0" applyFont="1" applyFill="1" applyAlignment="1" applyProtection="1">
      <alignment horizontal="center" vertical="top" wrapText="1"/>
    </xf>
    <xf numFmtId="3" fontId="11" fillId="4" borderId="53" xfId="6" applyNumberFormat="1" applyFont="1" applyFill="1" applyBorder="1" applyAlignment="1" applyProtection="1">
      <alignment horizontal="center" vertical="top"/>
      <protection locked="0"/>
    </xf>
    <xf numFmtId="39" fontId="11" fillId="4" borderId="35" xfId="6" applyNumberFormat="1" applyFont="1" applyFill="1" applyBorder="1" applyAlignment="1" applyProtection="1">
      <alignment horizontal="center" vertical="top"/>
      <protection locked="0"/>
    </xf>
    <xf numFmtId="39" fontId="11" fillId="4" borderId="58" xfId="6" applyNumberFormat="1" applyFont="1" applyFill="1" applyBorder="1" applyAlignment="1" applyProtection="1">
      <alignment horizontal="center" vertical="top"/>
      <protection locked="0"/>
    </xf>
    <xf numFmtId="3" fontId="11" fillId="4" borderId="35" xfId="6" applyNumberFormat="1" applyFont="1" applyFill="1" applyBorder="1" applyAlignment="1" applyProtection="1">
      <alignment horizontal="center" vertical="top"/>
      <protection locked="0"/>
    </xf>
    <xf numFmtId="3" fontId="11" fillId="4" borderId="58" xfId="6" applyNumberFormat="1" applyFont="1" applyFill="1" applyBorder="1" applyAlignment="1" applyProtection="1">
      <alignment horizontal="center" vertical="top"/>
      <protection locked="0"/>
    </xf>
    <xf numFmtId="1" fontId="11" fillId="4" borderId="35" xfId="6" applyNumberFormat="1" applyFont="1" applyFill="1" applyBorder="1" applyAlignment="1" applyProtection="1">
      <alignment horizontal="center" vertical="top"/>
      <protection locked="0"/>
    </xf>
    <xf numFmtId="2" fontId="11" fillId="4" borderId="35" xfId="6" applyNumberFormat="1" applyFont="1" applyFill="1" applyBorder="1" applyAlignment="1" applyProtection="1">
      <alignment horizontal="center" vertical="top"/>
      <protection locked="0"/>
    </xf>
    <xf numFmtId="2" fontId="11" fillId="4" borderId="35" xfId="6" applyNumberFormat="1" applyFont="1" applyFill="1" applyBorder="1" applyAlignment="1" applyProtection="1">
      <alignment horizontal="center" vertical="top"/>
      <protection locked="0"/>
    </xf>
    <xf numFmtId="2" fontId="11" fillId="4" borderId="58" xfId="6" applyNumberFormat="1" applyFont="1" applyFill="1" applyBorder="1" applyAlignment="1" applyProtection="1">
      <alignment horizontal="center" vertical="top"/>
      <protection locked="0"/>
    </xf>
    <xf numFmtId="3" fontId="11" fillId="4" borderId="35" xfId="6" applyNumberFormat="1" applyFont="1" applyFill="1" applyBorder="1" applyAlignment="1" applyProtection="1">
      <alignment horizontal="center" vertical="top"/>
      <protection locked="0"/>
    </xf>
    <xf numFmtId="5" fontId="11" fillId="4" borderId="53" xfId="5" applyNumberFormat="1" applyFont="1" applyFill="1" applyBorder="1" applyAlignment="1" applyProtection="1">
      <alignment horizontal="center" vertical="top"/>
      <protection locked="0"/>
    </xf>
    <xf numFmtId="170" fontId="11" fillId="4" borderId="35" xfId="6" applyNumberFormat="1" applyFont="1" applyFill="1" applyBorder="1" applyAlignment="1" applyProtection="1">
      <alignment horizontal="center" vertical="top"/>
      <protection locked="0"/>
    </xf>
    <xf numFmtId="170" fontId="11" fillId="4" borderId="58" xfId="6" applyNumberFormat="1" applyFont="1" applyFill="1" applyBorder="1" applyAlignment="1" applyProtection="1">
      <alignment horizontal="center" vertical="top"/>
      <protection locked="0"/>
    </xf>
    <xf numFmtId="171" fontId="11" fillId="4" borderId="60" xfId="2" applyNumberFormat="1" applyFont="1" applyFill="1" applyBorder="1" applyAlignment="1" applyProtection="1">
      <alignment horizontal="center" vertical="top"/>
      <protection locked="0"/>
    </xf>
    <xf numFmtId="0" fontId="11" fillId="4" borderId="35" xfId="0" applyFont="1" applyFill="1" applyBorder="1" applyAlignment="1" applyProtection="1">
      <alignment horizontal="center" vertical="top"/>
      <protection locked="0"/>
    </xf>
    <xf numFmtId="0" fontId="11" fillId="8" borderId="35" xfId="0" applyFont="1" applyFill="1" applyBorder="1" applyAlignment="1" applyProtection="1">
      <alignment horizontal="center" vertical="top"/>
    </xf>
    <xf numFmtId="0" fontId="11" fillId="4" borderId="35" xfId="0" applyFont="1" applyFill="1" applyBorder="1" applyAlignment="1" applyProtection="1">
      <alignment horizontal="center" vertical="top"/>
      <protection locked="0"/>
    </xf>
    <xf numFmtId="0" fontId="11" fillId="4" borderId="58" xfId="0" applyFont="1" applyFill="1" applyBorder="1" applyAlignment="1" applyProtection="1">
      <alignment horizontal="center" vertical="top"/>
      <protection locked="0"/>
    </xf>
    <xf numFmtId="3" fontId="11" fillId="4" borderId="35" xfId="0" applyNumberFormat="1" applyFont="1" applyFill="1" applyBorder="1" applyAlignment="1" applyProtection="1">
      <alignment horizontal="center" vertical="top"/>
      <protection locked="0"/>
    </xf>
    <xf numFmtId="3" fontId="11" fillId="4" borderId="58" xfId="0" applyNumberFormat="1" applyFont="1" applyFill="1" applyBorder="1" applyAlignment="1" applyProtection="1">
      <alignment horizontal="center" vertical="top"/>
      <protection locked="0"/>
    </xf>
    <xf numFmtId="3" fontId="11" fillId="4" borderId="53" xfId="0" applyNumberFormat="1" applyFont="1" applyFill="1" applyBorder="1" applyAlignment="1" applyProtection="1">
      <alignment horizontal="center" vertical="top"/>
      <protection locked="0"/>
    </xf>
    <xf numFmtId="3" fontId="11" fillId="4" borderId="54" xfId="0" applyNumberFormat="1" applyFont="1" applyFill="1" applyBorder="1" applyAlignment="1" applyProtection="1">
      <alignment horizontal="center" vertical="top"/>
      <protection locked="0"/>
    </xf>
    <xf numFmtId="169" fontId="11" fillId="4" borderId="53" xfId="0" applyNumberFormat="1" applyFont="1" applyFill="1" applyBorder="1" applyAlignment="1" applyProtection="1">
      <alignment horizontal="center" vertical="top"/>
      <protection locked="0"/>
    </xf>
    <xf numFmtId="169" fontId="11" fillId="4" borderId="54" xfId="0" applyNumberFormat="1" applyFont="1" applyFill="1" applyBorder="1" applyAlignment="1" applyProtection="1">
      <alignment horizontal="center" vertical="top"/>
      <protection locked="0"/>
    </xf>
    <xf numFmtId="10" fontId="11" fillId="4" borderId="35" xfId="2" applyNumberFormat="1" applyFont="1" applyFill="1" applyBorder="1" applyAlignment="1" applyProtection="1">
      <alignment horizontal="center" vertical="top"/>
      <protection locked="0"/>
    </xf>
    <xf numFmtId="10" fontId="11" fillId="4" borderId="58" xfId="2" applyNumberFormat="1" applyFont="1" applyFill="1" applyBorder="1" applyAlignment="1" applyProtection="1">
      <alignment horizontal="center" vertical="top"/>
      <protection locked="0"/>
    </xf>
    <xf numFmtId="169" fontId="11" fillId="4" borderId="35" xfId="2" applyNumberFormat="1" applyFont="1" applyFill="1" applyBorder="1" applyAlignment="1" applyProtection="1">
      <alignment horizontal="center" vertical="top"/>
      <protection locked="0"/>
    </xf>
    <xf numFmtId="169" fontId="11" fillId="4" borderId="58" xfId="2" applyNumberFormat="1" applyFont="1" applyFill="1" applyBorder="1" applyAlignment="1" applyProtection="1">
      <alignment horizontal="center" vertical="top"/>
      <protection locked="0"/>
    </xf>
    <xf numFmtId="167" fontId="11" fillId="4" borderId="42" xfId="0" applyNumberFormat="1" applyFont="1" applyFill="1" applyBorder="1" applyAlignment="1" applyProtection="1">
      <alignment horizontal="center" vertical="top"/>
      <protection locked="0"/>
    </xf>
    <xf numFmtId="3" fontId="11" fillId="4" borderId="58" xfId="6" applyNumberFormat="1" applyFont="1" applyFill="1" applyBorder="1" applyAlignment="1" applyProtection="1">
      <alignment horizontal="center" vertical="top"/>
      <protection locked="0"/>
    </xf>
    <xf numFmtId="3" fontId="11" fillId="4" borderId="64" xfId="6" applyNumberFormat="1" applyFont="1" applyFill="1" applyBorder="1" applyAlignment="1" applyProtection="1">
      <alignment horizontal="center" vertical="top"/>
      <protection locked="0"/>
    </xf>
    <xf numFmtId="3" fontId="11" fillId="4" borderId="97" xfId="0" applyNumberFormat="1" applyFont="1" applyFill="1" applyBorder="1" applyAlignment="1" applyProtection="1">
      <alignment horizontal="center" vertical="top"/>
      <protection locked="0"/>
    </xf>
    <xf numFmtId="3" fontId="11" fillId="4" borderId="98" xfId="0" applyNumberFormat="1" applyFont="1" applyFill="1" applyBorder="1" applyAlignment="1" applyProtection="1">
      <alignment horizontal="center" vertical="top"/>
      <protection locked="0"/>
    </xf>
    <xf numFmtId="3" fontId="11" fillId="4" borderId="61" xfId="0" applyNumberFormat="1" applyFont="1" applyFill="1" applyBorder="1" applyAlignment="1" applyProtection="1">
      <alignment horizontal="center" vertical="top"/>
      <protection locked="0"/>
    </xf>
    <xf numFmtId="3" fontId="11" fillId="4" borderId="81" xfId="6" applyNumberFormat="1" applyFont="1" applyFill="1" applyBorder="1" applyAlignment="1" applyProtection="1">
      <alignment horizontal="center" vertical="top"/>
      <protection locked="0"/>
    </xf>
    <xf numFmtId="3" fontId="11" fillId="4" borderId="63" xfId="6" applyNumberFormat="1" applyFont="1" applyFill="1" applyBorder="1" applyAlignment="1" applyProtection="1">
      <alignment horizontal="center" vertical="top"/>
      <protection locked="0"/>
    </xf>
    <xf numFmtId="3" fontId="11" fillId="4" borderId="64" xfId="1" applyNumberFormat="1" applyFont="1" applyFill="1" applyBorder="1" applyAlignment="1" applyProtection="1">
      <alignment horizontal="center" vertical="top"/>
      <protection locked="0"/>
    </xf>
    <xf numFmtId="3" fontId="11" fillId="4" borderId="81" xfId="1" applyNumberFormat="1" applyFont="1" applyFill="1" applyBorder="1" applyAlignment="1" applyProtection="1">
      <alignment horizontal="center" vertical="top"/>
      <protection locked="0"/>
    </xf>
  </cellXfs>
  <cellStyles count="7">
    <cellStyle name="Comma" xfId="1" builtinId="3"/>
    <cellStyle name="Comma 2" xfId="6"/>
    <cellStyle name="Currency 2 2" xfId="5"/>
    <cellStyle name="Normal" xfId="0" builtinId="0"/>
    <cellStyle name="Normal 2 2" xfId="4"/>
    <cellStyle name="Normal 5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2105025</xdr:colOff>
      <xdr:row>0</xdr:row>
      <xdr:rowOff>133350</xdr:rowOff>
    </xdr:from>
    <xdr:to>
      <xdr:col>0</xdr:col>
      <xdr:colOff>2828925</xdr:colOff>
      <xdr:row>5</xdr:row>
      <xdr:rowOff>20955</xdr:rowOff>
    </xdr:to>
    <xdr:pic>
      <xdr:nvPicPr>
        <xdr:cNvPr id="2" name="logo" descr="Department of Behavioral Health and Developmental Disabiliti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133350"/>
          <a:ext cx="723900" cy="1320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F9"/>
  <sheetViews>
    <sheetView workbookViewId="0">
      <selection activeCell="Q23" sqref="Q23"/>
    </sheetView>
  </sheetViews>
  <sheetFormatPr defaultColWidth="9.140625" defaultRowHeight="12.75" x14ac:dyDescent="0.2"/>
  <cols>
    <col min="1" max="3" width="9.140625" style="1"/>
    <col min="4" max="4" width="15.28515625" style="1" bestFit="1" customWidth="1"/>
    <col min="5" max="16384" width="9.140625" style="1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0</v>
      </c>
    </row>
    <row r="3" spans="1:6" x14ac:dyDescent="0.2">
      <c r="B3" s="1" t="s">
        <v>10</v>
      </c>
      <c r="D3" s="1" t="s">
        <v>11</v>
      </c>
      <c r="F3" s="1" t="s">
        <v>12</v>
      </c>
    </row>
    <row r="4" spans="1:6" x14ac:dyDescent="0.2">
      <c r="B4" s="1" t="s">
        <v>13</v>
      </c>
      <c r="D4" s="1" t="s">
        <v>14</v>
      </c>
    </row>
    <row r="5" spans="1:6" x14ac:dyDescent="0.2">
      <c r="B5" s="1" t="s">
        <v>15</v>
      </c>
      <c r="D5" s="1" t="s">
        <v>16</v>
      </c>
    </row>
    <row r="6" spans="1:6" x14ac:dyDescent="0.2">
      <c r="B6" s="1" t="s">
        <v>17</v>
      </c>
    </row>
    <row r="9" spans="1:6" x14ac:dyDescent="0.2">
      <c r="A9" s="2" t="s">
        <v>18</v>
      </c>
      <c r="B9" s="2" t="s">
        <v>19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rgb="FF00B050"/>
  </sheetPr>
  <dimension ref="A1:Y34"/>
  <sheetViews>
    <sheetView topLeftCell="A3" zoomScaleNormal="100" zoomScaleSheetLayoutView="100" workbookViewId="0">
      <selection activeCell="F7" sqref="F7:G7"/>
    </sheetView>
  </sheetViews>
  <sheetFormatPr defaultColWidth="9.140625" defaultRowHeight="15" x14ac:dyDescent="0.2"/>
  <cols>
    <col min="1" max="1" width="5.7109375" style="89" customWidth="1"/>
    <col min="2" max="2" width="16.7109375" style="84" customWidth="1"/>
    <col min="3" max="3" width="9.7109375" style="84" customWidth="1"/>
    <col min="4" max="4" width="4.7109375" style="84" customWidth="1"/>
    <col min="5" max="5" width="16.7109375" style="84" customWidth="1"/>
    <col min="6" max="6" width="9.7109375" style="84" customWidth="1"/>
    <col min="7" max="7" width="4.7109375" style="84" customWidth="1"/>
    <col min="8" max="8" width="16.7109375" style="84" customWidth="1"/>
    <col min="9" max="9" width="9.7109375" style="84" customWidth="1"/>
    <col min="10" max="10" width="4.7109375" style="84" customWidth="1"/>
    <col min="11" max="11" width="16.7109375" style="84" customWidth="1"/>
    <col min="12" max="12" width="9.7109375" style="84" customWidth="1"/>
    <col min="13" max="13" width="4.7109375" style="84" customWidth="1"/>
    <col min="14" max="14" width="16.7109375" style="84" customWidth="1"/>
    <col min="15" max="15" width="9.7109375" style="84" customWidth="1"/>
    <col min="16" max="16" width="4.7109375" style="84" customWidth="1"/>
    <col min="17" max="17" width="16.7109375" style="84" customWidth="1"/>
    <col min="18" max="18" width="9.7109375" style="84" customWidth="1"/>
    <col min="19" max="19" width="4.7109375" style="84" customWidth="1"/>
    <col min="20" max="20" width="16.7109375" style="84" customWidth="1"/>
    <col min="21" max="21" width="9.7109375" style="84" customWidth="1"/>
    <col min="22" max="22" width="4.7109375" style="84" customWidth="1"/>
    <col min="23" max="23" width="16.7109375" style="84" customWidth="1"/>
    <col min="24" max="24" width="9.7109375" style="84" customWidth="1"/>
    <col min="25" max="25" width="4.7109375" style="84" customWidth="1"/>
    <col min="26" max="16384" width="9.140625" style="84"/>
  </cols>
  <sheetData>
    <row r="1" spans="1:25" x14ac:dyDescent="0.2">
      <c r="A1" s="225"/>
      <c r="B1" s="392" t="str">
        <f>IF(ISBLANK('Contact Info &amp; Revenues'!B3),"",'Contact Info &amp; Revenues'!B3)</f>
        <v/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 t="str">
        <f>IF(ISBLANK('Contact Info &amp; Revenues'!B3),"",'Contact Info &amp; Revenues'!B3)</f>
        <v/>
      </c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</row>
    <row r="2" spans="1:25" x14ac:dyDescent="0.2">
      <c r="A2" s="85"/>
      <c r="B2" s="85"/>
      <c r="C2" s="85"/>
      <c r="D2" s="85"/>
    </row>
    <row r="3" spans="1:25" x14ac:dyDescent="0.2">
      <c r="B3" s="430" t="s">
        <v>186</v>
      </c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 t="s">
        <v>186</v>
      </c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</row>
    <row r="4" spans="1:25" ht="15.75" thickBot="1" x14ac:dyDescent="0.25">
      <c r="A4" s="85"/>
      <c r="B4" s="85"/>
      <c r="C4" s="85"/>
      <c r="D4" s="85"/>
    </row>
    <row r="5" spans="1:25" x14ac:dyDescent="0.2">
      <c r="A5" s="251"/>
      <c r="B5" s="437" t="s">
        <v>187</v>
      </c>
      <c r="C5" s="437"/>
      <c r="D5" s="437"/>
      <c r="E5" s="437" t="s">
        <v>188</v>
      </c>
      <c r="F5" s="437"/>
      <c r="G5" s="437"/>
      <c r="H5" s="437" t="s">
        <v>189</v>
      </c>
      <c r="I5" s="437"/>
      <c r="J5" s="437"/>
      <c r="K5" s="437" t="s">
        <v>190</v>
      </c>
      <c r="L5" s="437"/>
      <c r="M5" s="437"/>
      <c r="N5" s="437" t="s">
        <v>191</v>
      </c>
      <c r="O5" s="437"/>
      <c r="P5" s="437"/>
      <c r="Q5" s="437" t="s">
        <v>192</v>
      </c>
      <c r="R5" s="437"/>
      <c r="S5" s="437"/>
      <c r="T5" s="437" t="s">
        <v>193</v>
      </c>
      <c r="U5" s="437"/>
      <c r="V5" s="437"/>
      <c r="W5" s="437" t="s">
        <v>194</v>
      </c>
      <c r="X5" s="437"/>
      <c r="Y5" s="438"/>
    </row>
    <row r="6" spans="1:25" x14ac:dyDescent="0.2">
      <c r="A6" s="252"/>
      <c r="B6" s="253" t="s">
        <v>195</v>
      </c>
      <c r="C6" s="254"/>
      <c r="D6" s="255"/>
      <c r="E6" s="253" t="s">
        <v>195</v>
      </c>
      <c r="F6" s="254"/>
      <c r="G6" s="255"/>
      <c r="H6" s="253" t="s">
        <v>195</v>
      </c>
      <c r="I6" s="254"/>
      <c r="J6" s="255"/>
      <c r="K6" s="253" t="s">
        <v>195</v>
      </c>
      <c r="L6" s="254"/>
      <c r="M6" s="255"/>
      <c r="N6" s="253" t="s">
        <v>195</v>
      </c>
      <c r="O6" s="254"/>
      <c r="P6" s="255"/>
      <c r="Q6" s="253" t="s">
        <v>195</v>
      </c>
      <c r="R6" s="254"/>
      <c r="S6" s="255"/>
      <c r="T6" s="253" t="s">
        <v>195</v>
      </c>
      <c r="U6" s="254"/>
      <c r="V6" s="255"/>
      <c r="W6" s="253" t="s">
        <v>195</v>
      </c>
      <c r="X6" s="254"/>
      <c r="Y6" s="256"/>
    </row>
    <row r="7" spans="1:25" ht="15" customHeight="1" x14ac:dyDescent="0.2">
      <c r="A7" s="257">
        <v>1</v>
      </c>
      <c r="B7" s="258" t="s">
        <v>196</v>
      </c>
      <c r="C7" s="439" t="s">
        <v>197</v>
      </c>
      <c r="D7" s="440"/>
      <c r="E7" s="259" t="s">
        <v>196</v>
      </c>
      <c r="F7" s="441"/>
      <c r="G7" s="442"/>
      <c r="H7" s="259" t="s">
        <v>196</v>
      </c>
      <c r="I7" s="441"/>
      <c r="J7" s="442"/>
      <c r="K7" s="259" t="s">
        <v>196</v>
      </c>
      <c r="L7" s="441"/>
      <c r="M7" s="442"/>
      <c r="N7" s="259" t="s">
        <v>196</v>
      </c>
      <c r="O7" s="441"/>
      <c r="P7" s="442"/>
      <c r="Q7" s="259" t="s">
        <v>196</v>
      </c>
      <c r="R7" s="441"/>
      <c r="S7" s="442"/>
      <c r="T7" s="259" t="s">
        <v>196</v>
      </c>
      <c r="U7" s="441"/>
      <c r="V7" s="442"/>
      <c r="W7" s="259" t="s">
        <v>196</v>
      </c>
      <c r="X7" s="441"/>
      <c r="Y7" s="443"/>
    </row>
    <row r="8" spans="1:25" ht="15" customHeight="1" x14ac:dyDescent="0.2">
      <c r="A8" s="260">
        <v>2</v>
      </c>
      <c r="B8" s="261" t="s">
        <v>198</v>
      </c>
      <c r="C8" s="450" t="s">
        <v>199</v>
      </c>
      <c r="D8" s="451"/>
      <c r="E8" s="262" t="s">
        <v>198</v>
      </c>
      <c r="F8" s="444"/>
      <c r="G8" s="445"/>
      <c r="H8" s="262" t="s">
        <v>198</v>
      </c>
      <c r="I8" s="444"/>
      <c r="J8" s="445"/>
      <c r="K8" s="262" t="s">
        <v>198</v>
      </c>
      <c r="L8" s="444"/>
      <c r="M8" s="445"/>
      <c r="N8" s="262" t="s">
        <v>198</v>
      </c>
      <c r="O8" s="444"/>
      <c r="P8" s="445"/>
      <c r="Q8" s="262" t="s">
        <v>198</v>
      </c>
      <c r="R8" s="444"/>
      <c r="S8" s="445"/>
      <c r="T8" s="262" t="s">
        <v>198</v>
      </c>
      <c r="U8" s="444"/>
      <c r="V8" s="445"/>
      <c r="W8" s="262" t="s">
        <v>198</v>
      </c>
      <c r="X8" s="444"/>
      <c r="Y8" s="446"/>
    </row>
    <row r="9" spans="1:25" x14ac:dyDescent="0.2">
      <c r="A9" s="263"/>
      <c r="B9" s="264" t="s">
        <v>200</v>
      </c>
      <c r="C9" s="265"/>
      <c r="D9" s="266"/>
      <c r="E9" s="264" t="s">
        <v>200</v>
      </c>
      <c r="F9" s="265"/>
      <c r="G9" s="266"/>
      <c r="H9" s="264" t="s">
        <v>200</v>
      </c>
      <c r="I9" s="265"/>
      <c r="J9" s="266"/>
      <c r="K9" s="264" t="s">
        <v>200</v>
      </c>
      <c r="L9" s="265"/>
      <c r="M9" s="266"/>
      <c r="N9" s="264" t="s">
        <v>200</v>
      </c>
      <c r="O9" s="265"/>
      <c r="P9" s="266"/>
      <c r="Q9" s="264" t="s">
        <v>200</v>
      </c>
      <c r="R9" s="265"/>
      <c r="S9" s="266"/>
      <c r="T9" s="264" t="s">
        <v>200</v>
      </c>
      <c r="U9" s="265"/>
      <c r="V9" s="266"/>
      <c r="W9" s="264" t="s">
        <v>200</v>
      </c>
      <c r="X9" s="265"/>
      <c r="Y9" s="267"/>
    </row>
    <row r="10" spans="1:25" ht="15" customHeight="1" x14ac:dyDescent="0.2">
      <c r="A10" s="268"/>
      <c r="B10" s="269" t="s">
        <v>201</v>
      </c>
      <c r="C10" s="447" t="s">
        <v>202</v>
      </c>
      <c r="D10" s="448"/>
      <c r="E10" s="269" t="s">
        <v>201</v>
      </c>
      <c r="F10" s="447" t="s">
        <v>202</v>
      </c>
      <c r="G10" s="448"/>
      <c r="H10" s="269" t="s">
        <v>201</v>
      </c>
      <c r="I10" s="447" t="s">
        <v>202</v>
      </c>
      <c r="J10" s="448"/>
      <c r="K10" s="269" t="s">
        <v>201</v>
      </c>
      <c r="L10" s="447" t="s">
        <v>202</v>
      </c>
      <c r="M10" s="448"/>
      <c r="N10" s="269" t="s">
        <v>201</v>
      </c>
      <c r="O10" s="447" t="s">
        <v>202</v>
      </c>
      <c r="P10" s="448"/>
      <c r="Q10" s="269" t="s">
        <v>201</v>
      </c>
      <c r="R10" s="447" t="s">
        <v>202</v>
      </c>
      <c r="S10" s="448"/>
      <c r="T10" s="269" t="s">
        <v>201</v>
      </c>
      <c r="U10" s="447" t="s">
        <v>202</v>
      </c>
      <c r="V10" s="448"/>
      <c r="W10" s="269" t="s">
        <v>201</v>
      </c>
      <c r="X10" s="447" t="s">
        <v>202</v>
      </c>
      <c r="Y10" s="449"/>
    </row>
    <row r="11" spans="1:25" x14ac:dyDescent="0.2">
      <c r="A11" s="268" t="s">
        <v>203</v>
      </c>
      <c r="B11" s="270">
        <v>111123456789</v>
      </c>
      <c r="C11" s="455" t="s">
        <v>5</v>
      </c>
      <c r="D11" s="456"/>
      <c r="E11" s="271"/>
      <c r="F11" s="452"/>
      <c r="G11" s="453"/>
      <c r="H11" s="271"/>
      <c r="I11" s="452"/>
      <c r="J11" s="453"/>
      <c r="K11" s="271"/>
      <c r="L11" s="452"/>
      <c r="M11" s="453"/>
      <c r="N11" s="271"/>
      <c r="O11" s="452"/>
      <c r="P11" s="453"/>
      <c r="Q11" s="271"/>
      <c r="R11" s="452"/>
      <c r="S11" s="453"/>
      <c r="T11" s="271"/>
      <c r="U11" s="452"/>
      <c r="V11" s="453"/>
      <c r="W11" s="271"/>
      <c r="X11" s="452"/>
      <c r="Y11" s="454"/>
    </row>
    <row r="12" spans="1:25" x14ac:dyDescent="0.2">
      <c r="A12" s="268" t="s">
        <v>204</v>
      </c>
      <c r="B12" s="270">
        <v>111123456790</v>
      </c>
      <c r="C12" s="455" t="s">
        <v>5</v>
      </c>
      <c r="D12" s="456"/>
      <c r="E12" s="271"/>
      <c r="F12" s="452"/>
      <c r="G12" s="453"/>
      <c r="H12" s="271"/>
      <c r="I12" s="452"/>
      <c r="J12" s="453"/>
      <c r="K12" s="271"/>
      <c r="L12" s="452"/>
      <c r="M12" s="453"/>
      <c r="N12" s="271"/>
      <c r="O12" s="452"/>
      <c r="P12" s="453"/>
      <c r="Q12" s="271"/>
      <c r="R12" s="452"/>
      <c r="S12" s="453"/>
      <c r="T12" s="271"/>
      <c r="U12" s="452"/>
      <c r="V12" s="453"/>
      <c r="W12" s="271"/>
      <c r="X12" s="452"/>
      <c r="Y12" s="454"/>
    </row>
    <row r="13" spans="1:25" x14ac:dyDescent="0.2">
      <c r="A13" s="268" t="s">
        <v>205</v>
      </c>
      <c r="B13" s="270">
        <v>111123456791</v>
      </c>
      <c r="C13" s="455" t="s">
        <v>5</v>
      </c>
      <c r="D13" s="456"/>
      <c r="E13" s="271"/>
      <c r="F13" s="452"/>
      <c r="G13" s="453"/>
      <c r="H13" s="271"/>
      <c r="I13" s="452"/>
      <c r="J13" s="453"/>
      <c r="K13" s="271"/>
      <c r="L13" s="452"/>
      <c r="M13" s="453"/>
      <c r="N13" s="271"/>
      <c r="O13" s="452"/>
      <c r="P13" s="453"/>
      <c r="Q13" s="271"/>
      <c r="R13" s="452"/>
      <c r="S13" s="453"/>
      <c r="T13" s="271"/>
      <c r="U13" s="452"/>
      <c r="V13" s="453"/>
      <c r="W13" s="271"/>
      <c r="X13" s="452"/>
      <c r="Y13" s="454"/>
    </row>
    <row r="14" spans="1:25" x14ac:dyDescent="0.2">
      <c r="A14" s="268" t="s">
        <v>206</v>
      </c>
      <c r="B14" s="270">
        <v>111123456792</v>
      </c>
      <c r="C14" s="455" t="s">
        <v>5</v>
      </c>
      <c r="D14" s="456"/>
      <c r="E14" s="271"/>
      <c r="F14" s="452"/>
      <c r="G14" s="453"/>
      <c r="H14" s="271"/>
      <c r="I14" s="452"/>
      <c r="J14" s="453"/>
      <c r="K14" s="271"/>
      <c r="L14" s="452"/>
      <c r="M14" s="453"/>
      <c r="N14" s="271"/>
      <c r="O14" s="452"/>
      <c r="P14" s="453"/>
      <c r="Q14" s="271"/>
      <c r="R14" s="452"/>
      <c r="S14" s="453"/>
      <c r="T14" s="271"/>
      <c r="U14" s="452"/>
      <c r="V14" s="453"/>
      <c r="W14" s="271"/>
      <c r="X14" s="452"/>
      <c r="Y14" s="454"/>
    </row>
    <row r="15" spans="1:25" x14ac:dyDescent="0.2">
      <c r="A15" s="272" t="s">
        <v>207</v>
      </c>
      <c r="B15" s="273"/>
      <c r="C15" s="455"/>
      <c r="D15" s="456"/>
      <c r="E15" s="271"/>
      <c r="F15" s="452"/>
      <c r="G15" s="453"/>
      <c r="H15" s="271"/>
      <c r="I15" s="452"/>
      <c r="J15" s="453"/>
      <c r="K15" s="271"/>
      <c r="L15" s="452"/>
      <c r="M15" s="453"/>
      <c r="N15" s="271"/>
      <c r="O15" s="452"/>
      <c r="P15" s="453"/>
      <c r="Q15" s="271"/>
      <c r="R15" s="452"/>
      <c r="S15" s="453"/>
      <c r="T15" s="271"/>
      <c r="U15" s="452"/>
      <c r="V15" s="453"/>
      <c r="W15" s="271"/>
      <c r="X15" s="452"/>
      <c r="Y15" s="454"/>
    </row>
    <row r="16" spans="1:25" x14ac:dyDescent="0.2">
      <c r="A16" s="260" t="s">
        <v>208</v>
      </c>
      <c r="B16" s="274"/>
      <c r="C16" s="457"/>
      <c r="D16" s="458"/>
      <c r="E16" s="275"/>
      <c r="F16" s="459"/>
      <c r="G16" s="445"/>
      <c r="H16" s="275"/>
      <c r="I16" s="459"/>
      <c r="J16" s="445"/>
      <c r="K16" s="275"/>
      <c r="L16" s="459"/>
      <c r="M16" s="445"/>
      <c r="N16" s="275"/>
      <c r="O16" s="459"/>
      <c r="P16" s="445"/>
      <c r="Q16" s="275"/>
      <c r="R16" s="459"/>
      <c r="S16" s="445"/>
      <c r="T16" s="275"/>
      <c r="U16" s="459"/>
      <c r="V16" s="445"/>
      <c r="W16" s="275"/>
      <c r="X16" s="459"/>
      <c r="Y16" s="446"/>
    </row>
    <row r="17" spans="1:25" x14ac:dyDescent="0.2">
      <c r="A17" s="161"/>
      <c r="B17" s="253" t="s">
        <v>209</v>
      </c>
      <c r="C17" s="190"/>
      <c r="D17" s="276"/>
      <c r="E17" s="253" t="s">
        <v>209</v>
      </c>
      <c r="F17" s="190"/>
      <c r="G17" s="276"/>
      <c r="H17" s="253" t="s">
        <v>209</v>
      </c>
      <c r="I17" s="190"/>
      <c r="J17" s="276"/>
      <c r="K17" s="253" t="s">
        <v>209</v>
      </c>
      <c r="L17" s="190"/>
      <c r="M17" s="276"/>
      <c r="N17" s="253" t="s">
        <v>209</v>
      </c>
      <c r="O17" s="190"/>
      <c r="P17" s="276"/>
      <c r="Q17" s="253" t="s">
        <v>209</v>
      </c>
      <c r="R17" s="190"/>
      <c r="S17" s="276"/>
      <c r="T17" s="253" t="s">
        <v>209</v>
      </c>
      <c r="U17" s="190"/>
      <c r="V17" s="276"/>
      <c r="W17" s="253" t="s">
        <v>209</v>
      </c>
      <c r="X17" s="190"/>
      <c r="Y17" s="191"/>
    </row>
    <row r="18" spans="1:25" x14ac:dyDescent="0.2">
      <c r="A18" s="260">
        <v>4</v>
      </c>
      <c r="B18" s="261" t="s">
        <v>210</v>
      </c>
      <c r="C18" s="277"/>
      <c r="D18" s="278">
        <v>6</v>
      </c>
      <c r="E18" s="261" t="s">
        <v>210</v>
      </c>
      <c r="F18" s="277"/>
      <c r="G18" s="279"/>
      <c r="H18" s="261" t="s">
        <v>210</v>
      </c>
      <c r="I18" s="277"/>
      <c r="J18" s="279"/>
      <c r="K18" s="261" t="s">
        <v>210</v>
      </c>
      <c r="L18" s="277"/>
      <c r="M18" s="279"/>
      <c r="N18" s="261" t="s">
        <v>210</v>
      </c>
      <c r="O18" s="277"/>
      <c r="P18" s="279"/>
      <c r="Q18" s="261" t="s">
        <v>210</v>
      </c>
      <c r="R18" s="277"/>
      <c r="S18" s="279"/>
      <c r="T18" s="261" t="s">
        <v>210</v>
      </c>
      <c r="U18" s="277"/>
      <c r="V18" s="279"/>
      <c r="W18" s="261" t="s">
        <v>210</v>
      </c>
      <c r="X18" s="277"/>
      <c r="Y18" s="280"/>
    </row>
    <row r="19" spans="1:25" ht="14.45" customHeight="1" x14ac:dyDescent="0.2">
      <c r="A19" s="263"/>
      <c r="B19" s="281"/>
      <c r="C19" s="460" t="s">
        <v>211</v>
      </c>
      <c r="D19" s="461"/>
      <c r="E19" s="281"/>
      <c r="F19" s="460" t="s">
        <v>211</v>
      </c>
      <c r="G19" s="461"/>
      <c r="H19" s="281"/>
      <c r="I19" s="460" t="s">
        <v>211</v>
      </c>
      <c r="J19" s="461"/>
      <c r="K19" s="281"/>
      <c r="L19" s="460" t="s">
        <v>211</v>
      </c>
      <c r="M19" s="461"/>
      <c r="N19" s="281"/>
      <c r="O19" s="460" t="s">
        <v>211</v>
      </c>
      <c r="P19" s="461"/>
      <c r="Q19" s="281"/>
      <c r="R19" s="460" t="s">
        <v>211</v>
      </c>
      <c r="S19" s="461"/>
      <c r="T19" s="281"/>
      <c r="U19" s="460" t="s">
        <v>211</v>
      </c>
      <c r="V19" s="461"/>
      <c r="W19" s="281"/>
      <c r="X19" s="460" t="s">
        <v>211</v>
      </c>
      <c r="Y19" s="462"/>
    </row>
    <row r="20" spans="1:25" x14ac:dyDescent="0.2">
      <c r="A20" s="268" t="s">
        <v>212</v>
      </c>
      <c r="B20" s="269" t="s">
        <v>213</v>
      </c>
      <c r="C20" s="463">
        <v>20</v>
      </c>
      <c r="D20" s="464"/>
      <c r="E20" s="269" t="s">
        <v>213</v>
      </c>
      <c r="F20" s="465"/>
      <c r="G20" s="466"/>
      <c r="H20" s="269" t="s">
        <v>213</v>
      </c>
      <c r="I20" s="465"/>
      <c r="J20" s="466"/>
      <c r="K20" s="269" t="s">
        <v>213</v>
      </c>
      <c r="L20" s="465"/>
      <c r="M20" s="466"/>
      <c r="N20" s="269" t="s">
        <v>213</v>
      </c>
      <c r="O20" s="465"/>
      <c r="P20" s="466"/>
      <c r="Q20" s="269" t="s">
        <v>213</v>
      </c>
      <c r="R20" s="465"/>
      <c r="S20" s="466"/>
      <c r="T20" s="269" t="s">
        <v>213</v>
      </c>
      <c r="U20" s="465"/>
      <c r="V20" s="466"/>
      <c r="W20" s="269" t="s">
        <v>213</v>
      </c>
      <c r="X20" s="465"/>
      <c r="Y20" s="467"/>
    </row>
    <row r="21" spans="1:25" x14ac:dyDescent="0.2">
      <c r="A21" s="268" t="s">
        <v>214</v>
      </c>
      <c r="B21" s="269" t="s">
        <v>215</v>
      </c>
      <c r="C21" s="463">
        <v>13</v>
      </c>
      <c r="D21" s="464"/>
      <c r="E21" s="269" t="s">
        <v>215</v>
      </c>
      <c r="F21" s="465"/>
      <c r="G21" s="466"/>
      <c r="H21" s="269" t="s">
        <v>215</v>
      </c>
      <c r="I21" s="465"/>
      <c r="J21" s="466"/>
      <c r="K21" s="269" t="s">
        <v>215</v>
      </c>
      <c r="L21" s="465"/>
      <c r="M21" s="466"/>
      <c r="N21" s="269" t="s">
        <v>215</v>
      </c>
      <c r="O21" s="465"/>
      <c r="P21" s="466"/>
      <c r="Q21" s="269" t="s">
        <v>215</v>
      </c>
      <c r="R21" s="465"/>
      <c r="S21" s="466"/>
      <c r="T21" s="269" t="s">
        <v>215</v>
      </c>
      <c r="U21" s="465"/>
      <c r="V21" s="466"/>
      <c r="W21" s="269" t="s">
        <v>215</v>
      </c>
      <c r="X21" s="465"/>
      <c r="Y21" s="467"/>
    </row>
    <row r="22" spans="1:25" x14ac:dyDescent="0.2">
      <c r="A22" s="268" t="s">
        <v>216</v>
      </c>
      <c r="B22" s="269" t="s">
        <v>217</v>
      </c>
      <c r="C22" s="463">
        <v>13</v>
      </c>
      <c r="D22" s="464"/>
      <c r="E22" s="269" t="s">
        <v>217</v>
      </c>
      <c r="F22" s="465"/>
      <c r="G22" s="466"/>
      <c r="H22" s="269" t="s">
        <v>217</v>
      </c>
      <c r="I22" s="465"/>
      <c r="J22" s="466"/>
      <c r="K22" s="269" t="s">
        <v>217</v>
      </c>
      <c r="L22" s="465"/>
      <c r="M22" s="466"/>
      <c r="N22" s="269" t="s">
        <v>217</v>
      </c>
      <c r="O22" s="465"/>
      <c r="P22" s="466"/>
      <c r="Q22" s="269" t="s">
        <v>217</v>
      </c>
      <c r="R22" s="465"/>
      <c r="S22" s="466"/>
      <c r="T22" s="269" t="s">
        <v>217</v>
      </c>
      <c r="U22" s="465"/>
      <c r="V22" s="466"/>
      <c r="W22" s="269" t="s">
        <v>217</v>
      </c>
      <c r="X22" s="465"/>
      <c r="Y22" s="467"/>
    </row>
    <row r="23" spans="1:25" x14ac:dyDescent="0.2">
      <c r="A23" s="268" t="s">
        <v>218</v>
      </c>
      <c r="B23" s="269" t="s">
        <v>219</v>
      </c>
      <c r="C23" s="463">
        <v>13</v>
      </c>
      <c r="D23" s="464"/>
      <c r="E23" s="269" t="s">
        <v>219</v>
      </c>
      <c r="F23" s="465"/>
      <c r="G23" s="466"/>
      <c r="H23" s="269" t="s">
        <v>219</v>
      </c>
      <c r="I23" s="465"/>
      <c r="J23" s="466"/>
      <c r="K23" s="269" t="s">
        <v>219</v>
      </c>
      <c r="L23" s="465"/>
      <c r="M23" s="466"/>
      <c r="N23" s="269" t="s">
        <v>219</v>
      </c>
      <c r="O23" s="465"/>
      <c r="P23" s="466"/>
      <c r="Q23" s="269" t="s">
        <v>219</v>
      </c>
      <c r="R23" s="465"/>
      <c r="S23" s="466"/>
      <c r="T23" s="269" t="s">
        <v>219</v>
      </c>
      <c r="U23" s="465"/>
      <c r="V23" s="466"/>
      <c r="W23" s="269" t="s">
        <v>219</v>
      </c>
      <c r="X23" s="465"/>
      <c r="Y23" s="467"/>
    </row>
    <row r="24" spans="1:25" x14ac:dyDescent="0.2">
      <c r="A24" s="268" t="s">
        <v>220</v>
      </c>
      <c r="B24" s="269" t="s">
        <v>221</v>
      </c>
      <c r="C24" s="463">
        <v>13</v>
      </c>
      <c r="D24" s="464"/>
      <c r="E24" s="269" t="s">
        <v>221</v>
      </c>
      <c r="F24" s="465"/>
      <c r="G24" s="466"/>
      <c r="H24" s="269" t="s">
        <v>221</v>
      </c>
      <c r="I24" s="465"/>
      <c r="J24" s="466"/>
      <c r="K24" s="269" t="s">
        <v>221</v>
      </c>
      <c r="L24" s="465"/>
      <c r="M24" s="466"/>
      <c r="N24" s="269" t="s">
        <v>221</v>
      </c>
      <c r="O24" s="465"/>
      <c r="P24" s="466"/>
      <c r="Q24" s="269" t="s">
        <v>221</v>
      </c>
      <c r="R24" s="465"/>
      <c r="S24" s="466"/>
      <c r="T24" s="269" t="s">
        <v>221</v>
      </c>
      <c r="U24" s="465"/>
      <c r="V24" s="466"/>
      <c r="W24" s="269" t="s">
        <v>221</v>
      </c>
      <c r="X24" s="465"/>
      <c r="Y24" s="467"/>
    </row>
    <row r="25" spans="1:25" x14ac:dyDescent="0.2">
      <c r="A25" s="268" t="s">
        <v>222</v>
      </c>
      <c r="B25" s="269" t="s">
        <v>223</v>
      </c>
      <c r="C25" s="463">
        <v>13</v>
      </c>
      <c r="D25" s="464"/>
      <c r="E25" s="269" t="s">
        <v>223</v>
      </c>
      <c r="F25" s="465"/>
      <c r="G25" s="466"/>
      <c r="H25" s="269" t="s">
        <v>223</v>
      </c>
      <c r="I25" s="465"/>
      <c r="J25" s="466"/>
      <c r="K25" s="269" t="s">
        <v>223</v>
      </c>
      <c r="L25" s="465"/>
      <c r="M25" s="466"/>
      <c r="N25" s="269" t="s">
        <v>223</v>
      </c>
      <c r="O25" s="465"/>
      <c r="P25" s="466"/>
      <c r="Q25" s="269" t="s">
        <v>223</v>
      </c>
      <c r="R25" s="465"/>
      <c r="S25" s="466"/>
      <c r="T25" s="269" t="s">
        <v>223</v>
      </c>
      <c r="U25" s="465"/>
      <c r="V25" s="466"/>
      <c r="W25" s="269" t="s">
        <v>223</v>
      </c>
      <c r="X25" s="465"/>
      <c r="Y25" s="467"/>
    </row>
    <row r="26" spans="1:25" x14ac:dyDescent="0.2">
      <c r="A26" s="272" t="s">
        <v>224</v>
      </c>
      <c r="B26" s="259" t="s">
        <v>225</v>
      </c>
      <c r="C26" s="468">
        <v>20</v>
      </c>
      <c r="D26" s="469"/>
      <c r="E26" s="259" t="s">
        <v>225</v>
      </c>
      <c r="F26" s="470"/>
      <c r="G26" s="471"/>
      <c r="H26" s="259" t="s">
        <v>225</v>
      </c>
      <c r="I26" s="470"/>
      <c r="J26" s="471"/>
      <c r="K26" s="259" t="s">
        <v>225</v>
      </c>
      <c r="L26" s="470"/>
      <c r="M26" s="471"/>
      <c r="N26" s="259" t="s">
        <v>225</v>
      </c>
      <c r="O26" s="470"/>
      <c r="P26" s="471"/>
      <c r="Q26" s="259" t="s">
        <v>225</v>
      </c>
      <c r="R26" s="470"/>
      <c r="S26" s="471"/>
      <c r="T26" s="259" t="s">
        <v>225</v>
      </c>
      <c r="U26" s="470"/>
      <c r="V26" s="471"/>
      <c r="W26" s="259" t="s">
        <v>225</v>
      </c>
      <c r="X26" s="470"/>
      <c r="Y26" s="472"/>
    </row>
    <row r="27" spans="1:25" x14ac:dyDescent="0.2">
      <c r="A27" s="161"/>
      <c r="B27" s="253" t="s">
        <v>226</v>
      </c>
      <c r="C27" s="190"/>
      <c r="D27" s="276"/>
      <c r="E27" s="253" t="s">
        <v>226</v>
      </c>
      <c r="F27" s="190"/>
      <c r="G27" s="276"/>
      <c r="H27" s="253" t="s">
        <v>226</v>
      </c>
      <c r="I27" s="190"/>
      <c r="J27" s="276"/>
      <c r="K27" s="253" t="s">
        <v>226</v>
      </c>
      <c r="L27" s="190"/>
      <c r="M27" s="276"/>
      <c r="N27" s="253" t="s">
        <v>226</v>
      </c>
      <c r="O27" s="190"/>
      <c r="P27" s="276"/>
      <c r="Q27" s="253" t="s">
        <v>226</v>
      </c>
      <c r="R27" s="190"/>
      <c r="S27" s="276"/>
      <c r="T27" s="253" t="s">
        <v>226</v>
      </c>
      <c r="U27" s="190"/>
      <c r="V27" s="276"/>
      <c r="W27" s="253" t="s">
        <v>226</v>
      </c>
      <c r="X27" s="190"/>
      <c r="Y27" s="191"/>
    </row>
    <row r="28" spans="1:25" x14ac:dyDescent="0.2">
      <c r="A28" s="268">
        <v>6</v>
      </c>
      <c r="B28" s="282" t="s">
        <v>227</v>
      </c>
      <c r="C28" s="479">
        <v>1</v>
      </c>
      <c r="D28" s="456"/>
      <c r="E28" s="283" t="s">
        <v>227</v>
      </c>
      <c r="F28" s="473"/>
      <c r="G28" s="453"/>
      <c r="H28" s="283" t="s">
        <v>227</v>
      </c>
      <c r="I28" s="473"/>
      <c r="J28" s="453"/>
      <c r="K28" s="283" t="s">
        <v>227</v>
      </c>
      <c r="L28" s="473"/>
      <c r="M28" s="453"/>
      <c r="N28" s="283" t="s">
        <v>227</v>
      </c>
      <c r="O28" s="473"/>
      <c r="P28" s="453"/>
      <c r="Q28" s="283" t="s">
        <v>227</v>
      </c>
      <c r="R28" s="473"/>
      <c r="S28" s="453"/>
      <c r="T28" s="283" t="s">
        <v>227</v>
      </c>
      <c r="U28" s="473"/>
      <c r="V28" s="453"/>
      <c r="W28" s="283" t="s">
        <v>227</v>
      </c>
      <c r="X28" s="473"/>
      <c r="Y28" s="454"/>
    </row>
    <row r="29" spans="1:25" x14ac:dyDescent="0.2">
      <c r="A29" s="268">
        <v>7</v>
      </c>
      <c r="B29" s="282" t="s">
        <v>228</v>
      </c>
      <c r="C29" s="474">
        <v>30500</v>
      </c>
      <c r="D29" s="475"/>
      <c r="E29" s="283" t="s">
        <v>228</v>
      </c>
      <c r="F29" s="476"/>
      <c r="G29" s="477"/>
      <c r="H29" s="283" t="s">
        <v>228</v>
      </c>
      <c r="I29" s="476"/>
      <c r="J29" s="477"/>
      <c r="K29" s="283" t="s">
        <v>228</v>
      </c>
      <c r="L29" s="476"/>
      <c r="M29" s="477"/>
      <c r="N29" s="283" t="s">
        <v>228</v>
      </c>
      <c r="O29" s="476"/>
      <c r="P29" s="477"/>
      <c r="Q29" s="283" t="s">
        <v>228</v>
      </c>
      <c r="R29" s="476"/>
      <c r="S29" s="477"/>
      <c r="T29" s="283" t="s">
        <v>228</v>
      </c>
      <c r="U29" s="476"/>
      <c r="V29" s="477"/>
      <c r="W29" s="283" t="s">
        <v>228</v>
      </c>
      <c r="X29" s="476"/>
      <c r="Y29" s="478"/>
    </row>
    <row r="30" spans="1:25" x14ac:dyDescent="0.2">
      <c r="A30" s="268">
        <v>8</v>
      </c>
      <c r="B30" s="282" t="s">
        <v>229</v>
      </c>
      <c r="C30" s="474"/>
      <c r="D30" s="475"/>
      <c r="E30" s="283" t="s">
        <v>229</v>
      </c>
      <c r="F30" s="476"/>
      <c r="G30" s="477"/>
      <c r="H30" s="283" t="s">
        <v>229</v>
      </c>
      <c r="I30" s="476"/>
      <c r="J30" s="477"/>
      <c r="K30" s="283" t="s">
        <v>229</v>
      </c>
      <c r="L30" s="476"/>
      <c r="M30" s="477"/>
      <c r="N30" s="283" t="s">
        <v>229</v>
      </c>
      <c r="O30" s="476"/>
      <c r="P30" s="477"/>
      <c r="Q30" s="283" t="s">
        <v>229</v>
      </c>
      <c r="R30" s="476"/>
      <c r="S30" s="477"/>
      <c r="T30" s="283" t="s">
        <v>229</v>
      </c>
      <c r="U30" s="476"/>
      <c r="V30" s="477"/>
      <c r="W30" s="283" t="s">
        <v>229</v>
      </c>
      <c r="X30" s="476"/>
      <c r="Y30" s="478"/>
    </row>
    <row r="31" spans="1:25" x14ac:dyDescent="0.2">
      <c r="A31" s="268">
        <v>9</v>
      </c>
      <c r="B31" s="282" t="s">
        <v>230</v>
      </c>
      <c r="C31" s="474">
        <v>1300</v>
      </c>
      <c r="D31" s="475"/>
      <c r="E31" s="283" t="s">
        <v>230</v>
      </c>
      <c r="F31" s="476"/>
      <c r="G31" s="477"/>
      <c r="H31" s="283" t="s">
        <v>230</v>
      </c>
      <c r="I31" s="476"/>
      <c r="J31" s="477"/>
      <c r="K31" s="283" t="s">
        <v>230</v>
      </c>
      <c r="L31" s="476"/>
      <c r="M31" s="477"/>
      <c r="N31" s="283" t="s">
        <v>230</v>
      </c>
      <c r="O31" s="476"/>
      <c r="P31" s="477"/>
      <c r="Q31" s="283" t="s">
        <v>230</v>
      </c>
      <c r="R31" s="476"/>
      <c r="S31" s="477"/>
      <c r="T31" s="283" t="s">
        <v>230</v>
      </c>
      <c r="U31" s="476"/>
      <c r="V31" s="477"/>
      <c r="W31" s="283" t="s">
        <v>230</v>
      </c>
      <c r="X31" s="476"/>
      <c r="Y31" s="478"/>
    </row>
    <row r="32" spans="1:25" x14ac:dyDescent="0.2">
      <c r="A32" s="268">
        <v>10</v>
      </c>
      <c r="B32" s="282" t="s">
        <v>231</v>
      </c>
      <c r="C32" s="474">
        <v>1800</v>
      </c>
      <c r="D32" s="475"/>
      <c r="E32" s="283" t="s">
        <v>231</v>
      </c>
      <c r="F32" s="476"/>
      <c r="G32" s="477"/>
      <c r="H32" s="283" t="s">
        <v>231</v>
      </c>
      <c r="I32" s="476"/>
      <c r="J32" s="477"/>
      <c r="K32" s="283" t="s">
        <v>231</v>
      </c>
      <c r="L32" s="476"/>
      <c r="M32" s="477"/>
      <c r="N32" s="283" t="s">
        <v>231</v>
      </c>
      <c r="O32" s="476"/>
      <c r="P32" s="477"/>
      <c r="Q32" s="283" t="s">
        <v>231</v>
      </c>
      <c r="R32" s="476"/>
      <c r="S32" s="477"/>
      <c r="T32" s="283" t="s">
        <v>231</v>
      </c>
      <c r="U32" s="476"/>
      <c r="V32" s="477"/>
      <c r="W32" s="283" t="s">
        <v>231</v>
      </c>
      <c r="X32" s="476"/>
      <c r="Y32" s="478"/>
    </row>
    <row r="33" spans="1:25" x14ac:dyDescent="0.2">
      <c r="A33" s="272">
        <v>11</v>
      </c>
      <c r="B33" s="284" t="s">
        <v>232</v>
      </c>
      <c r="C33" s="474">
        <v>2800</v>
      </c>
      <c r="D33" s="475"/>
      <c r="E33" s="285" t="s">
        <v>232</v>
      </c>
      <c r="F33" s="476"/>
      <c r="G33" s="477"/>
      <c r="H33" s="285" t="s">
        <v>232</v>
      </c>
      <c r="I33" s="476"/>
      <c r="J33" s="477"/>
      <c r="K33" s="285" t="s">
        <v>232</v>
      </c>
      <c r="L33" s="476"/>
      <c r="M33" s="477"/>
      <c r="N33" s="285" t="s">
        <v>232</v>
      </c>
      <c r="O33" s="476"/>
      <c r="P33" s="477"/>
      <c r="Q33" s="285" t="s">
        <v>232</v>
      </c>
      <c r="R33" s="476"/>
      <c r="S33" s="477"/>
      <c r="T33" s="285" t="s">
        <v>232</v>
      </c>
      <c r="U33" s="476"/>
      <c r="V33" s="477"/>
      <c r="W33" s="285" t="s">
        <v>232</v>
      </c>
      <c r="X33" s="476"/>
      <c r="Y33" s="478"/>
    </row>
    <row r="34" spans="1:25" ht="15.75" thickBot="1" x14ac:dyDescent="0.25">
      <c r="A34" s="286">
        <v>12</v>
      </c>
      <c r="B34" s="287" t="s">
        <v>233</v>
      </c>
      <c r="C34" s="480">
        <v>10000</v>
      </c>
      <c r="D34" s="481"/>
      <c r="E34" s="288" t="s">
        <v>233</v>
      </c>
      <c r="F34" s="558"/>
      <c r="G34" s="559"/>
      <c r="H34" s="288" t="s">
        <v>233</v>
      </c>
      <c r="I34" s="558"/>
      <c r="J34" s="559"/>
      <c r="K34" s="288" t="s">
        <v>233</v>
      </c>
      <c r="L34" s="558"/>
      <c r="M34" s="559"/>
      <c r="N34" s="288" t="s">
        <v>233</v>
      </c>
      <c r="O34" s="558"/>
      <c r="P34" s="559"/>
      <c r="Q34" s="288" t="s">
        <v>233</v>
      </c>
      <c r="R34" s="558"/>
      <c r="S34" s="559"/>
      <c r="T34" s="288" t="s">
        <v>233</v>
      </c>
      <c r="U34" s="558"/>
      <c r="V34" s="559"/>
      <c r="W34" s="288" t="s">
        <v>233</v>
      </c>
      <c r="X34" s="558"/>
      <c r="Y34" s="560"/>
    </row>
  </sheetData>
  <sheetProtection selectLockedCells="1"/>
  <mergeCells count="204">
    <mergeCell ref="U34:V34"/>
    <mergeCell ref="X34:Y34"/>
    <mergeCell ref="C34:D34"/>
    <mergeCell ref="F34:G34"/>
    <mergeCell ref="I34:J34"/>
    <mergeCell ref="L34:M34"/>
    <mergeCell ref="O34:P34"/>
    <mergeCell ref="R34:S34"/>
    <mergeCell ref="U32:V32"/>
    <mergeCell ref="X32:Y32"/>
    <mergeCell ref="C33:D33"/>
    <mergeCell ref="F33:G33"/>
    <mergeCell ref="I33:J33"/>
    <mergeCell ref="L33:M33"/>
    <mergeCell ref="O33:P33"/>
    <mergeCell ref="R33:S33"/>
    <mergeCell ref="U33:V33"/>
    <mergeCell ref="X33:Y33"/>
    <mergeCell ref="C32:D32"/>
    <mergeCell ref="F32:G32"/>
    <mergeCell ref="I32:J32"/>
    <mergeCell ref="L32:M32"/>
    <mergeCell ref="O32:P32"/>
    <mergeCell ref="R32:S32"/>
    <mergeCell ref="U30:V30"/>
    <mergeCell ref="X30:Y30"/>
    <mergeCell ref="C31:D31"/>
    <mergeCell ref="F31:G31"/>
    <mergeCell ref="I31:J31"/>
    <mergeCell ref="L31:M31"/>
    <mergeCell ref="O31:P31"/>
    <mergeCell ref="R31:S31"/>
    <mergeCell ref="U31:V31"/>
    <mergeCell ref="X31:Y31"/>
    <mergeCell ref="C30:D30"/>
    <mergeCell ref="F30:G30"/>
    <mergeCell ref="I30:J30"/>
    <mergeCell ref="L30:M30"/>
    <mergeCell ref="O30:P30"/>
    <mergeCell ref="R30:S30"/>
    <mergeCell ref="U28:V28"/>
    <mergeCell ref="X28:Y28"/>
    <mergeCell ref="C29:D29"/>
    <mergeCell ref="F29:G29"/>
    <mergeCell ref="I29:J29"/>
    <mergeCell ref="L29:M29"/>
    <mergeCell ref="O29:P29"/>
    <mergeCell ref="R29:S29"/>
    <mergeCell ref="U29:V29"/>
    <mergeCell ref="X29:Y29"/>
    <mergeCell ref="C28:D28"/>
    <mergeCell ref="F28:G28"/>
    <mergeCell ref="I28:J28"/>
    <mergeCell ref="L28:M28"/>
    <mergeCell ref="O28:P28"/>
    <mergeCell ref="R28:S28"/>
    <mergeCell ref="U25:V25"/>
    <mergeCell ref="X25:Y25"/>
    <mergeCell ref="C26:D26"/>
    <mergeCell ref="F26:G26"/>
    <mergeCell ref="I26:J26"/>
    <mergeCell ref="L26:M26"/>
    <mergeCell ref="O26:P26"/>
    <mergeCell ref="R26:S26"/>
    <mergeCell ref="U26:V26"/>
    <mergeCell ref="X26:Y26"/>
    <mergeCell ref="C25:D25"/>
    <mergeCell ref="F25:G25"/>
    <mergeCell ref="I25:J25"/>
    <mergeCell ref="L25:M25"/>
    <mergeCell ref="O25:P25"/>
    <mergeCell ref="R25:S25"/>
    <mergeCell ref="U23:V23"/>
    <mergeCell ref="X23:Y23"/>
    <mergeCell ref="C24:D24"/>
    <mergeCell ref="F24:G24"/>
    <mergeCell ref="I24:J24"/>
    <mergeCell ref="L24:M24"/>
    <mergeCell ref="O24:P24"/>
    <mergeCell ref="R24:S24"/>
    <mergeCell ref="U24:V24"/>
    <mergeCell ref="X24:Y24"/>
    <mergeCell ref="C23:D23"/>
    <mergeCell ref="F23:G23"/>
    <mergeCell ref="I23:J23"/>
    <mergeCell ref="L23:M23"/>
    <mergeCell ref="O23:P23"/>
    <mergeCell ref="R23:S23"/>
    <mergeCell ref="U21:V21"/>
    <mergeCell ref="X21:Y21"/>
    <mergeCell ref="C22:D22"/>
    <mergeCell ref="F22:G22"/>
    <mergeCell ref="I22:J22"/>
    <mergeCell ref="L22:M22"/>
    <mergeCell ref="O22:P22"/>
    <mergeCell ref="R22:S22"/>
    <mergeCell ref="U22:V22"/>
    <mergeCell ref="X22:Y22"/>
    <mergeCell ref="C21:D21"/>
    <mergeCell ref="F21:G21"/>
    <mergeCell ref="I21:J21"/>
    <mergeCell ref="L21:M21"/>
    <mergeCell ref="O21:P21"/>
    <mergeCell ref="R21:S21"/>
    <mergeCell ref="U19:V19"/>
    <mergeCell ref="X19:Y19"/>
    <mergeCell ref="C20:D20"/>
    <mergeCell ref="F20:G20"/>
    <mergeCell ref="I20:J20"/>
    <mergeCell ref="L20:M20"/>
    <mergeCell ref="O20:P20"/>
    <mergeCell ref="R20:S20"/>
    <mergeCell ref="U20:V20"/>
    <mergeCell ref="X20:Y20"/>
    <mergeCell ref="C19:D19"/>
    <mergeCell ref="F19:G19"/>
    <mergeCell ref="I19:J19"/>
    <mergeCell ref="L19:M19"/>
    <mergeCell ref="O19:P19"/>
    <mergeCell ref="R19:S19"/>
    <mergeCell ref="U15:V15"/>
    <mergeCell ref="X15:Y15"/>
    <mergeCell ref="C16:D16"/>
    <mergeCell ref="F16:G16"/>
    <mergeCell ref="I16:J16"/>
    <mergeCell ref="L16:M16"/>
    <mergeCell ref="O16:P16"/>
    <mergeCell ref="R16:S16"/>
    <mergeCell ref="U16:V16"/>
    <mergeCell ref="X16:Y16"/>
    <mergeCell ref="C15:D15"/>
    <mergeCell ref="F15:G15"/>
    <mergeCell ref="I15:J15"/>
    <mergeCell ref="L15:M15"/>
    <mergeCell ref="O15:P15"/>
    <mergeCell ref="R15:S15"/>
    <mergeCell ref="U13:V13"/>
    <mergeCell ref="X13:Y13"/>
    <mergeCell ref="C14:D14"/>
    <mergeCell ref="F14:G14"/>
    <mergeCell ref="I14:J14"/>
    <mergeCell ref="L14:M14"/>
    <mergeCell ref="O14:P14"/>
    <mergeCell ref="R14:S14"/>
    <mergeCell ref="U14:V14"/>
    <mergeCell ref="X14:Y14"/>
    <mergeCell ref="C13:D13"/>
    <mergeCell ref="F13:G13"/>
    <mergeCell ref="I13:J13"/>
    <mergeCell ref="L13:M13"/>
    <mergeCell ref="O13:P13"/>
    <mergeCell ref="R13:S13"/>
    <mergeCell ref="U11:V11"/>
    <mergeCell ref="X11:Y11"/>
    <mergeCell ref="C12:D12"/>
    <mergeCell ref="F12:G12"/>
    <mergeCell ref="I12:J12"/>
    <mergeCell ref="L12:M12"/>
    <mergeCell ref="O12:P12"/>
    <mergeCell ref="R12:S12"/>
    <mergeCell ref="U12:V12"/>
    <mergeCell ref="X12:Y12"/>
    <mergeCell ref="C11:D11"/>
    <mergeCell ref="F11:G11"/>
    <mergeCell ref="I11:J11"/>
    <mergeCell ref="L11:M11"/>
    <mergeCell ref="O11:P11"/>
    <mergeCell ref="R11:S11"/>
    <mergeCell ref="C10:D10"/>
    <mergeCell ref="F10:G10"/>
    <mergeCell ref="I10:J10"/>
    <mergeCell ref="L10:M10"/>
    <mergeCell ref="O10:P10"/>
    <mergeCell ref="R10:S10"/>
    <mergeCell ref="U10:V10"/>
    <mergeCell ref="X10:Y10"/>
    <mergeCell ref="C8:D8"/>
    <mergeCell ref="F8:G8"/>
    <mergeCell ref="I8:J8"/>
    <mergeCell ref="L8:M8"/>
    <mergeCell ref="O8:P8"/>
    <mergeCell ref="R8:S8"/>
    <mergeCell ref="C7:D7"/>
    <mergeCell ref="F7:G7"/>
    <mergeCell ref="I7:J7"/>
    <mergeCell ref="L7:M7"/>
    <mergeCell ref="O7:P7"/>
    <mergeCell ref="R7:S7"/>
    <mergeCell ref="U7:V7"/>
    <mergeCell ref="X7:Y7"/>
    <mergeCell ref="U8:V8"/>
    <mergeCell ref="X8:Y8"/>
    <mergeCell ref="B1:M1"/>
    <mergeCell ref="N1:Y1"/>
    <mergeCell ref="B3:M3"/>
    <mergeCell ref="N3:Y3"/>
    <mergeCell ref="B5:D5"/>
    <mergeCell ref="E5:G5"/>
    <mergeCell ref="H5:J5"/>
    <mergeCell ref="K5:M5"/>
    <mergeCell ref="N5:P5"/>
    <mergeCell ref="Q5:S5"/>
    <mergeCell ref="T5:V5"/>
    <mergeCell ref="W5:Y5"/>
  </mergeCells>
  <dataValidations count="1">
    <dataValidation type="list" allowBlank="1" showInputMessage="1" showErrorMessage="1" sqref="F11:G16 I11:J16 L11:M16 O11:P16 R11:S16 U11:V16 X11:Y16 C11:D16">
      <formula1>Exceptional</formula1>
    </dataValidation>
  </dataValidations>
  <printOptions horizontalCentered="1"/>
  <pageMargins left="0.25" right="0.25" top="0.75" bottom="0.75" header="0.3" footer="0.3"/>
  <pageSetup orientation="landscape" r:id="rId1"/>
  <headerFooter>
    <oddHeader>&amp;C&amp;"Times New Roman,Bold"&amp;11Georgia Department of Behavioral Health and Developmental Disabilities
Review of Provider Rates - Provider Survey&amp;R&amp;"Times New Roman,Regular"Page &amp;P of &amp;N</oddHeader>
    <oddFooter>&amp;L&amp;"Times New Roman,Regular"Questions? Contact Stephen Pawlowski with Burns &amp;&amp; Associates, Inc. at (602) 241-8519 or spawlowski@burnshealthpolicy.com&amp;R&amp;"Times New Roman,Regular" printed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B050"/>
  </sheetPr>
  <dimension ref="A1:D53"/>
  <sheetViews>
    <sheetView showGridLines="0" zoomScaleNormal="100" zoomScaleSheetLayoutView="100" workbookViewId="0">
      <pane xSplit="3" ySplit="6" topLeftCell="D7" activePane="bottomRight" state="frozen"/>
      <selection activeCell="E17" sqref="E17"/>
      <selection pane="topRight" activeCell="E17" sqref="E17"/>
      <selection pane="bottomLeft" activeCell="E17" sqref="E17"/>
      <selection pane="bottomRight" activeCell="B25" sqref="B25"/>
    </sheetView>
  </sheetViews>
  <sheetFormatPr defaultColWidth="9.140625" defaultRowHeight="15" x14ac:dyDescent="0.2"/>
  <cols>
    <col min="1" max="1" width="5.7109375" style="206" customWidth="1"/>
    <col min="2" max="2" width="100.7109375" style="207" customWidth="1"/>
    <col min="3" max="4" width="10.7109375" style="206" customWidth="1"/>
    <col min="5" max="16384" width="9.140625" style="207"/>
  </cols>
  <sheetData>
    <row r="1" spans="1:4" s="203" customFormat="1" ht="15" customHeight="1" x14ac:dyDescent="0.2">
      <c r="A1" s="392" t="str">
        <f>IF(ISBLANK('Contact Info &amp; Revenues'!B3),"",'Contact Info &amp; Revenues'!B3)</f>
        <v/>
      </c>
      <c r="B1" s="392"/>
      <c r="C1" s="392"/>
      <c r="D1" s="392"/>
    </row>
    <row r="2" spans="1:4" s="203" customFormat="1" x14ac:dyDescent="0.2">
      <c r="A2" s="204"/>
      <c r="B2" s="205"/>
      <c r="C2" s="205"/>
      <c r="D2" s="205"/>
    </row>
    <row r="3" spans="1:4" s="203" customFormat="1" ht="15" customHeight="1" x14ac:dyDescent="0.2">
      <c r="A3" s="436" t="s">
        <v>234</v>
      </c>
      <c r="B3" s="436"/>
      <c r="C3" s="436"/>
      <c r="D3" s="436"/>
    </row>
    <row r="4" spans="1:4" ht="15.75" thickBot="1" x14ac:dyDescent="0.25"/>
    <row r="5" spans="1:4" s="212" customFormat="1" x14ac:dyDescent="0.2">
      <c r="A5" s="208" t="s">
        <v>56</v>
      </c>
      <c r="B5" s="209" t="s">
        <v>123</v>
      </c>
      <c r="C5" s="210" t="s">
        <v>124</v>
      </c>
      <c r="D5" s="211" t="s">
        <v>167</v>
      </c>
    </row>
    <row r="6" spans="1:4" s="212" customFormat="1" ht="15" customHeight="1" x14ac:dyDescent="0.2">
      <c r="A6" s="213"/>
      <c r="B6" s="214" t="s">
        <v>235</v>
      </c>
      <c r="C6" s="215"/>
      <c r="D6" s="216"/>
    </row>
    <row r="7" spans="1:4" s="212" customFormat="1" ht="15" customHeight="1" x14ac:dyDescent="0.2">
      <c r="A7" s="217">
        <v>1</v>
      </c>
      <c r="B7" s="218" t="s">
        <v>236</v>
      </c>
      <c r="C7" s="219">
        <v>20</v>
      </c>
      <c r="D7" s="556"/>
    </row>
    <row r="8" spans="1:4" s="212" customFormat="1" ht="15" customHeight="1" x14ac:dyDescent="0.2">
      <c r="A8" s="221">
        <v>2</v>
      </c>
      <c r="B8" s="224" t="s">
        <v>237</v>
      </c>
      <c r="C8" s="222">
        <v>24</v>
      </c>
      <c r="D8" s="557"/>
    </row>
    <row r="9" spans="1:4" s="212" customFormat="1" ht="15" customHeight="1" x14ac:dyDescent="0.2">
      <c r="A9" s="289">
        <v>3</v>
      </c>
      <c r="B9" s="290" t="s">
        <v>171</v>
      </c>
      <c r="C9" s="291">
        <v>24</v>
      </c>
      <c r="D9" s="561"/>
    </row>
    <row r="10" spans="1:4" s="225" customFormat="1" ht="15" customHeight="1" x14ac:dyDescent="0.2">
      <c r="A10" s="213"/>
      <c r="B10" s="214" t="s">
        <v>238</v>
      </c>
      <c r="C10" s="215"/>
      <c r="D10" s="216"/>
    </row>
    <row r="11" spans="1:4" s="225" customFormat="1" ht="15" customHeight="1" x14ac:dyDescent="0.2">
      <c r="A11" s="221">
        <v>4</v>
      </c>
      <c r="B11" s="224" t="s">
        <v>239</v>
      </c>
      <c r="C11" s="222">
        <v>30</v>
      </c>
      <c r="D11" s="557"/>
    </row>
    <row r="12" spans="1:4" s="225" customFormat="1" ht="15" customHeight="1" x14ac:dyDescent="0.2">
      <c r="A12" s="221">
        <v>5</v>
      </c>
      <c r="B12" s="292" t="s">
        <v>240</v>
      </c>
      <c r="C12" s="293">
        <v>100</v>
      </c>
      <c r="D12" s="294"/>
    </row>
    <row r="13" spans="1:4" s="225" customFormat="1" ht="15" customHeight="1" x14ac:dyDescent="0.2">
      <c r="A13" s="221">
        <v>6</v>
      </c>
      <c r="B13" s="292" t="s">
        <v>241</v>
      </c>
      <c r="C13" s="293">
        <v>100</v>
      </c>
      <c r="D13" s="294"/>
    </row>
    <row r="14" spans="1:4" s="225" customFormat="1" ht="15" customHeight="1" x14ac:dyDescent="0.2">
      <c r="A14" s="221">
        <v>7</v>
      </c>
      <c r="B14" s="224" t="s">
        <v>242</v>
      </c>
      <c r="C14" s="219">
        <v>3</v>
      </c>
      <c r="D14" s="556"/>
    </row>
    <row r="15" spans="1:4" s="225" customFormat="1" ht="15" customHeight="1" x14ac:dyDescent="0.2">
      <c r="A15" s="221">
        <v>8</v>
      </c>
      <c r="B15" s="224" t="s">
        <v>243</v>
      </c>
      <c r="C15" s="295">
        <v>8</v>
      </c>
      <c r="D15" s="562"/>
    </row>
    <row r="16" spans="1:4" s="225" customFormat="1" ht="15" customHeight="1" x14ac:dyDescent="0.2">
      <c r="A16" s="226"/>
      <c r="B16" s="227" t="s">
        <v>172</v>
      </c>
      <c r="C16" s="228"/>
      <c r="D16" s="297"/>
    </row>
    <row r="17" spans="1:4" s="225" customFormat="1" ht="15" customHeight="1" x14ac:dyDescent="0.2">
      <c r="A17" s="221">
        <v>9</v>
      </c>
      <c r="B17" s="218" t="s">
        <v>244</v>
      </c>
      <c r="C17" s="230">
        <v>0.9</v>
      </c>
      <c r="D17" s="231"/>
    </row>
    <row r="18" spans="1:4" s="225" customFormat="1" ht="15" customHeight="1" x14ac:dyDescent="0.2">
      <c r="A18" s="221">
        <v>10</v>
      </c>
      <c r="B18" s="232" t="s">
        <v>174</v>
      </c>
      <c r="C18" s="233">
        <v>5</v>
      </c>
      <c r="D18" s="234"/>
    </row>
    <row r="19" spans="1:4" s="225" customFormat="1" ht="15" customHeight="1" x14ac:dyDescent="0.2">
      <c r="A19" s="221">
        <v>11</v>
      </c>
      <c r="B19" s="232" t="s">
        <v>175</v>
      </c>
      <c r="C19" s="235">
        <v>6</v>
      </c>
      <c r="D19" s="298"/>
    </row>
    <row r="20" spans="1:4" s="225" customFormat="1" ht="15" customHeight="1" x14ac:dyDescent="0.2">
      <c r="A20" s="226"/>
      <c r="B20" s="227" t="s">
        <v>245</v>
      </c>
      <c r="C20" s="228"/>
      <c r="D20" s="297"/>
    </row>
    <row r="21" spans="1:4" s="225" customFormat="1" ht="15" customHeight="1" x14ac:dyDescent="0.2">
      <c r="A21" s="221">
        <v>12</v>
      </c>
      <c r="B21" s="244" t="s">
        <v>246</v>
      </c>
      <c r="C21" s="299">
        <v>24</v>
      </c>
      <c r="D21" s="300"/>
    </row>
    <row r="22" spans="1:4" s="225" customFormat="1" ht="15" customHeight="1" x14ac:dyDescent="0.2">
      <c r="A22" s="221">
        <v>13</v>
      </c>
      <c r="B22" s="232" t="s">
        <v>247</v>
      </c>
      <c r="C22" s="301">
        <v>12</v>
      </c>
      <c r="D22" s="302"/>
    </row>
    <row r="23" spans="1:4" s="225" customFormat="1" ht="15" customHeight="1" x14ac:dyDescent="0.2">
      <c r="A23" s="221">
        <v>14</v>
      </c>
      <c r="B23" s="232" t="s">
        <v>248</v>
      </c>
      <c r="C23" s="233">
        <v>2</v>
      </c>
      <c r="D23" s="234"/>
    </row>
    <row r="24" spans="1:4" s="225" customFormat="1" ht="15" customHeight="1" x14ac:dyDescent="0.2">
      <c r="A24" s="221">
        <v>15</v>
      </c>
      <c r="B24" s="232" t="s">
        <v>346</v>
      </c>
      <c r="C24" s="301">
        <v>15</v>
      </c>
      <c r="D24" s="302"/>
    </row>
    <row r="25" spans="1:4" s="225" customFormat="1" ht="15" customHeight="1" x14ac:dyDescent="0.2">
      <c r="A25" s="221">
        <v>16</v>
      </c>
      <c r="B25" s="244" t="s">
        <v>249</v>
      </c>
      <c r="C25" s="233">
        <v>2</v>
      </c>
      <c r="D25" s="234"/>
    </row>
    <row r="26" spans="1:4" s="225" customFormat="1" ht="15" customHeight="1" x14ac:dyDescent="0.2">
      <c r="A26" s="221">
        <v>17</v>
      </c>
      <c r="B26" s="232" t="s">
        <v>250</v>
      </c>
      <c r="C26" s="303">
        <v>0.8</v>
      </c>
      <c r="D26" s="304"/>
    </row>
    <row r="27" spans="1:4" s="225" customFormat="1" ht="15" customHeight="1" x14ac:dyDescent="0.2">
      <c r="A27" s="221">
        <v>18</v>
      </c>
      <c r="B27" s="232" t="s">
        <v>251</v>
      </c>
      <c r="C27" s="233" t="s">
        <v>0</v>
      </c>
      <c r="D27" s="385"/>
    </row>
    <row r="28" spans="1:4" s="225" customFormat="1" ht="15" customHeight="1" x14ac:dyDescent="0.2">
      <c r="A28" s="221">
        <v>19</v>
      </c>
      <c r="B28" s="232" t="s">
        <v>252</v>
      </c>
      <c r="C28" s="305">
        <v>0.6</v>
      </c>
      <c r="D28" s="144"/>
    </row>
    <row r="29" spans="1:4" s="225" customFormat="1" ht="15" customHeight="1" x14ac:dyDescent="0.2">
      <c r="A29" s="221">
        <v>20</v>
      </c>
      <c r="B29" s="232" t="s">
        <v>253</v>
      </c>
      <c r="C29" s="301">
        <v>6</v>
      </c>
      <c r="D29" s="563"/>
    </row>
    <row r="30" spans="1:4" s="225" customFormat="1" ht="15" customHeight="1" x14ac:dyDescent="0.2">
      <c r="A30" s="289">
        <v>21</v>
      </c>
      <c r="B30" s="306" t="s">
        <v>254</v>
      </c>
      <c r="C30" s="307">
        <v>12</v>
      </c>
      <c r="D30" s="564"/>
    </row>
    <row r="31" spans="1:4" s="225" customFormat="1" ht="15" customHeight="1" x14ac:dyDescent="0.2">
      <c r="A31" s="308"/>
      <c r="B31" s="309" t="s">
        <v>255</v>
      </c>
      <c r="C31" s="310"/>
      <c r="D31" s="311"/>
    </row>
    <row r="32" spans="1:4" s="225" customFormat="1" ht="15" customHeight="1" x14ac:dyDescent="0.2">
      <c r="A32" s="217">
        <v>22</v>
      </c>
      <c r="B32" s="238" t="s">
        <v>177</v>
      </c>
      <c r="C32" s="239">
        <v>40</v>
      </c>
      <c r="D32" s="240"/>
    </row>
    <row r="33" spans="1:4" s="225" customFormat="1" ht="15" customHeight="1" x14ac:dyDescent="0.2">
      <c r="A33" s="217">
        <v>23</v>
      </c>
      <c r="B33" s="232" t="s">
        <v>256</v>
      </c>
      <c r="C33" s="241">
        <v>32</v>
      </c>
      <c r="D33" s="240"/>
    </row>
    <row r="34" spans="1:4" s="225" customFormat="1" ht="15" customHeight="1" x14ac:dyDescent="0.2">
      <c r="A34" s="217">
        <v>24</v>
      </c>
      <c r="B34" s="232" t="s">
        <v>257</v>
      </c>
      <c r="C34" s="241">
        <v>0</v>
      </c>
      <c r="D34" s="240"/>
    </row>
    <row r="35" spans="1:4" s="225" customFormat="1" ht="15" customHeight="1" x14ac:dyDescent="0.2">
      <c r="A35" s="217">
        <v>25</v>
      </c>
      <c r="B35" s="232" t="s">
        <v>180</v>
      </c>
      <c r="C35" s="241">
        <v>0.5</v>
      </c>
      <c r="D35" s="240"/>
    </row>
    <row r="36" spans="1:4" s="225" customFormat="1" ht="15" customHeight="1" x14ac:dyDescent="0.2">
      <c r="A36" s="217">
        <v>26</v>
      </c>
      <c r="B36" s="232" t="s">
        <v>258</v>
      </c>
      <c r="C36" s="241">
        <v>3.5</v>
      </c>
      <c r="D36" s="240"/>
    </row>
    <row r="37" spans="1:4" s="225" customFormat="1" ht="15" customHeight="1" x14ac:dyDescent="0.2">
      <c r="A37" s="217">
        <v>27</v>
      </c>
      <c r="B37" s="232" t="s">
        <v>259</v>
      </c>
      <c r="C37" s="241">
        <v>3</v>
      </c>
      <c r="D37" s="240"/>
    </row>
    <row r="38" spans="1:4" s="225" customFormat="1" ht="15" customHeight="1" x14ac:dyDescent="0.2">
      <c r="A38" s="217">
        <v>28</v>
      </c>
      <c r="B38" s="242" t="s">
        <v>181</v>
      </c>
      <c r="C38" s="241">
        <v>1</v>
      </c>
      <c r="D38" s="240"/>
    </row>
    <row r="39" spans="1:4" s="225" customFormat="1" ht="15" customHeight="1" x14ac:dyDescent="0.2">
      <c r="A39" s="217">
        <v>29</v>
      </c>
      <c r="B39" s="243" t="s">
        <v>182</v>
      </c>
      <c r="C39" s="241">
        <v>0</v>
      </c>
      <c r="D39" s="240"/>
    </row>
    <row r="40" spans="1:4" s="225" customFormat="1" ht="15" customHeight="1" x14ac:dyDescent="0.2">
      <c r="A40" s="217">
        <v>30</v>
      </c>
      <c r="B40" s="243" t="s">
        <v>182</v>
      </c>
      <c r="C40" s="241">
        <v>0</v>
      </c>
      <c r="D40" s="240"/>
    </row>
    <row r="41" spans="1:4" s="225" customFormat="1" ht="15" customHeight="1" x14ac:dyDescent="0.2">
      <c r="A41" s="217">
        <v>31</v>
      </c>
      <c r="B41" s="243" t="s">
        <v>182</v>
      </c>
      <c r="C41" s="241">
        <v>0</v>
      </c>
      <c r="D41" s="240"/>
    </row>
    <row r="42" spans="1:4" s="225" customFormat="1" ht="15" customHeight="1" x14ac:dyDescent="0.2">
      <c r="A42" s="217">
        <v>32</v>
      </c>
      <c r="B42" s="244" t="s">
        <v>260</v>
      </c>
      <c r="C42" s="241" t="str">
        <f>IF(C32=SUM(C33:C41),"Yes","No")</f>
        <v>Yes</v>
      </c>
      <c r="D42" s="245" t="str">
        <f>IF(D32=SUM(D33:D41),"Yes","No")</f>
        <v>Yes</v>
      </c>
    </row>
    <row r="43" spans="1:4" s="225" customFormat="1" ht="15" customHeight="1" x14ac:dyDescent="0.2">
      <c r="A43" s="226"/>
      <c r="B43" s="237" t="s">
        <v>261</v>
      </c>
      <c r="C43" s="228"/>
      <c r="D43" s="297"/>
    </row>
    <row r="44" spans="1:4" s="225" customFormat="1" ht="15" customHeight="1" x14ac:dyDescent="0.2">
      <c r="A44" s="217">
        <v>33</v>
      </c>
      <c r="B44" s="238" t="s">
        <v>177</v>
      </c>
      <c r="C44" s="239">
        <v>35</v>
      </c>
      <c r="D44" s="240"/>
    </row>
    <row r="45" spans="1:4" s="225" customFormat="1" ht="15" customHeight="1" x14ac:dyDescent="0.2">
      <c r="A45" s="217">
        <v>34</v>
      </c>
      <c r="B45" s="232" t="s">
        <v>262</v>
      </c>
      <c r="C45" s="241">
        <v>32</v>
      </c>
      <c r="D45" s="240"/>
    </row>
    <row r="46" spans="1:4" s="225" customFormat="1" ht="15" customHeight="1" x14ac:dyDescent="0.2">
      <c r="A46" s="217">
        <v>35</v>
      </c>
      <c r="B46" s="232" t="s">
        <v>257</v>
      </c>
      <c r="C46" s="241">
        <v>0</v>
      </c>
      <c r="D46" s="240"/>
    </row>
    <row r="47" spans="1:4" s="225" customFormat="1" ht="15" customHeight="1" x14ac:dyDescent="0.2">
      <c r="A47" s="217">
        <v>36</v>
      </c>
      <c r="B47" s="232" t="s">
        <v>258</v>
      </c>
      <c r="C47" s="241">
        <v>0</v>
      </c>
      <c r="D47" s="240"/>
    </row>
    <row r="48" spans="1:4" s="225" customFormat="1" ht="15" customHeight="1" x14ac:dyDescent="0.2">
      <c r="A48" s="217">
        <v>37</v>
      </c>
      <c r="B48" s="232" t="s">
        <v>259</v>
      </c>
      <c r="C48" s="241">
        <v>2</v>
      </c>
      <c r="D48" s="240"/>
    </row>
    <row r="49" spans="1:4" s="225" customFormat="1" ht="15" customHeight="1" x14ac:dyDescent="0.2">
      <c r="A49" s="217">
        <v>38</v>
      </c>
      <c r="B49" s="242" t="s">
        <v>181</v>
      </c>
      <c r="C49" s="241">
        <v>1</v>
      </c>
      <c r="D49" s="240"/>
    </row>
    <row r="50" spans="1:4" s="225" customFormat="1" ht="15" customHeight="1" x14ac:dyDescent="0.2">
      <c r="A50" s="217">
        <v>39</v>
      </c>
      <c r="B50" s="243" t="s">
        <v>182</v>
      </c>
      <c r="C50" s="241">
        <v>0</v>
      </c>
      <c r="D50" s="240"/>
    </row>
    <row r="51" spans="1:4" s="225" customFormat="1" ht="15" customHeight="1" x14ac:dyDescent="0.2">
      <c r="A51" s="217">
        <v>40</v>
      </c>
      <c r="B51" s="243" t="s">
        <v>182</v>
      </c>
      <c r="C51" s="241">
        <v>0</v>
      </c>
      <c r="D51" s="240"/>
    </row>
    <row r="52" spans="1:4" s="225" customFormat="1" ht="15" customHeight="1" x14ac:dyDescent="0.2">
      <c r="A52" s="217">
        <v>41</v>
      </c>
      <c r="B52" s="243" t="s">
        <v>182</v>
      </c>
      <c r="C52" s="241">
        <v>0</v>
      </c>
      <c r="D52" s="240"/>
    </row>
    <row r="53" spans="1:4" s="225" customFormat="1" ht="15" customHeight="1" thickBot="1" x14ac:dyDescent="0.25">
      <c r="A53" s="247">
        <v>42</v>
      </c>
      <c r="B53" s="312" t="s">
        <v>263</v>
      </c>
      <c r="C53" s="249" t="str">
        <f>IF(C44=SUM(C45:C52),"Yes","No")</f>
        <v>Yes</v>
      </c>
      <c r="D53" s="313" t="str">
        <f>IF(D44=SUM(D45:D52),"Yes","No")</f>
        <v>Yes</v>
      </c>
    </row>
  </sheetData>
  <sheetProtection selectLockedCells="1"/>
  <mergeCells count="2">
    <mergeCell ref="A1:D1"/>
    <mergeCell ref="A3:D3"/>
  </mergeCells>
  <dataValidations count="2">
    <dataValidation type="list" allowBlank="1" showInputMessage="1" showErrorMessage="1" error="Please use the drop down arrow to the right of the cell to choose the appropriate answer._x000a_" sqref="D27">
      <formula1>YesNo</formula1>
    </dataValidation>
    <dataValidation allowBlank="1" showErrorMessage="1" prompt="Enter a job category that is considered to be a Behavioral Health Professional._x000a_" sqref="B11:B15 B17:B19 B7:B9 B21:B53"/>
  </dataValidations>
  <printOptions horizontalCentered="1"/>
  <pageMargins left="0.25" right="0.25" top="0.75" bottom="0.75" header="0.3" footer="0.3"/>
  <pageSetup orientation="landscape" r:id="rId1"/>
  <headerFooter>
    <oddHeader>&amp;C&amp;"Times New Roman,Bold"&amp;11Georgia Department of Behavioral Health and Developmental Disabilities
Review of Provider Rates - Provider Survey&amp;R&amp;"Times New Roman,Regular"Page &amp;P of &amp;N</oddHeader>
    <oddFooter>&amp;L&amp;"Times New Roman,Regular"Questions? Contact Stephen Pawlowski with Burns &amp;&amp; Associates, Inc. at (602) 241-8519 or spawlowski@burnshealthpolicy.com&amp;R&amp;"Times New Roman,Regular" printed &amp;D</oddFooter>
  </headerFooter>
  <rowBreaks count="1" manualBreakCount="1">
    <brk id="30" max="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00B050"/>
  </sheetPr>
  <dimension ref="A1:K57"/>
  <sheetViews>
    <sheetView zoomScaleNormal="100" zoomScaleSheetLayoutView="100" workbookViewId="0">
      <pane xSplit="1" ySplit="7" topLeftCell="B8" activePane="bottomRight" state="frozen"/>
      <selection activeCell="E17" sqref="E17"/>
      <selection pane="topRight" activeCell="E17" sqref="E17"/>
      <selection pane="bottomLeft" activeCell="E17" sqref="E17"/>
      <selection pane="bottomRight" activeCell="B8" sqref="B8"/>
    </sheetView>
  </sheetViews>
  <sheetFormatPr defaultColWidth="9.140625" defaultRowHeight="15" x14ac:dyDescent="0.2"/>
  <cols>
    <col min="1" max="1" width="5.7109375" style="89" customWidth="1"/>
    <col min="2" max="2" width="15.7109375" style="84" customWidth="1"/>
    <col min="3" max="3" width="14.7109375" style="84" customWidth="1"/>
    <col min="4" max="4" width="11.7109375" style="84" customWidth="1"/>
    <col min="5" max="5" width="10.7109375" style="84" customWidth="1"/>
    <col min="6" max="9" width="11.7109375" style="84" customWidth="1"/>
    <col min="10" max="10" width="11.7109375" style="133" customWidth="1"/>
    <col min="11" max="11" width="11.7109375" style="91" customWidth="1"/>
    <col min="12" max="16384" width="9.140625" style="84"/>
  </cols>
  <sheetData>
    <row r="1" spans="1:11" x14ac:dyDescent="0.2">
      <c r="A1" s="392" t="str">
        <f>IF(ISBLANK('Contact Info &amp; Revenues'!B3),"",'Contact Info &amp; Revenues'!B3)</f>
        <v/>
      </c>
      <c r="B1" s="392"/>
      <c r="C1" s="392"/>
      <c r="D1" s="392"/>
      <c r="E1" s="392"/>
      <c r="F1" s="392"/>
      <c r="G1" s="392"/>
      <c r="H1" s="392"/>
      <c r="I1" s="392"/>
      <c r="J1" s="392"/>
      <c r="K1" s="392"/>
    </row>
    <row r="2" spans="1:11" ht="7.5" customHeight="1" x14ac:dyDescent="0.2">
      <c r="A2" s="85"/>
      <c r="B2" s="86"/>
      <c r="C2" s="86"/>
      <c r="D2" s="86"/>
      <c r="E2" s="86"/>
      <c r="F2" s="86"/>
      <c r="G2" s="86"/>
      <c r="H2" s="86"/>
      <c r="I2" s="86"/>
      <c r="J2" s="87"/>
      <c r="K2" s="88"/>
    </row>
    <row r="3" spans="1:11" ht="15" customHeight="1" x14ac:dyDescent="0.2">
      <c r="A3" s="430" t="s">
        <v>264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</row>
    <row r="4" spans="1:11" ht="7.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ht="30" customHeight="1" x14ac:dyDescent="0.2">
      <c r="A5" s="482" t="s">
        <v>56</v>
      </c>
      <c r="B5" s="484" t="s">
        <v>265</v>
      </c>
      <c r="C5" s="484" t="s">
        <v>196</v>
      </c>
      <c r="D5" s="484" t="s">
        <v>266</v>
      </c>
      <c r="E5" s="484" t="s">
        <v>267</v>
      </c>
      <c r="F5" s="486" t="s">
        <v>268</v>
      </c>
      <c r="G5" s="487"/>
      <c r="H5" s="488"/>
      <c r="I5" s="489" t="s">
        <v>269</v>
      </c>
      <c r="J5" s="490"/>
      <c r="K5" s="491" t="s">
        <v>270</v>
      </c>
    </row>
    <row r="6" spans="1:11" ht="45" customHeight="1" x14ac:dyDescent="0.2">
      <c r="A6" s="483"/>
      <c r="B6" s="485"/>
      <c r="C6" s="485"/>
      <c r="D6" s="485"/>
      <c r="E6" s="485"/>
      <c r="F6" s="314" t="s">
        <v>271</v>
      </c>
      <c r="G6" s="315" t="s">
        <v>272</v>
      </c>
      <c r="H6" s="316" t="s">
        <v>273</v>
      </c>
      <c r="I6" s="314" t="s">
        <v>271</v>
      </c>
      <c r="J6" s="315" t="s">
        <v>272</v>
      </c>
      <c r="K6" s="492"/>
    </row>
    <row r="7" spans="1:11" x14ac:dyDescent="0.2">
      <c r="A7" s="96" t="s">
        <v>66</v>
      </c>
      <c r="B7" s="317">
        <v>111123456789</v>
      </c>
      <c r="C7" s="318" t="s">
        <v>197</v>
      </c>
      <c r="D7" s="319" t="s">
        <v>5</v>
      </c>
      <c r="E7" s="319" t="s">
        <v>0</v>
      </c>
      <c r="F7" s="320"/>
      <c r="G7" s="320"/>
      <c r="H7" s="99"/>
      <c r="I7" s="320">
        <v>2150</v>
      </c>
      <c r="J7" s="321">
        <v>500</v>
      </c>
      <c r="K7" s="105">
        <v>6</v>
      </c>
    </row>
    <row r="8" spans="1:11" x14ac:dyDescent="0.2">
      <c r="A8" s="106">
        <v>1</v>
      </c>
      <c r="B8" s="322"/>
      <c r="C8" s="323"/>
      <c r="D8" s="324"/>
      <c r="E8" s="324"/>
      <c r="F8" s="325"/>
      <c r="G8" s="325"/>
      <c r="H8" s="378"/>
      <c r="I8" s="325"/>
      <c r="J8" s="326"/>
      <c r="K8" s="114"/>
    </row>
    <row r="9" spans="1:11" x14ac:dyDescent="0.2">
      <c r="A9" s="106">
        <v>2</v>
      </c>
      <c r="B9" s="322"/>
      <c r="C9" s="323"/>
      <c r="D9" s="324"/>
      <c r="E9" s="324"/>
      <c r="F9" s="325"/>
      <c r="G9" s="325"/>
      <c r="H9" s="378"/>
      <c r="I9" s="325"/>
      <c r="J9" s="326"/>
      <c r="K9" s="114"/>
    </row>
    <row r="10" spans="1:11" x14ac:dyDescent="0.2">
      <c r="A10" s="106">
        <v>3</v>
      </c>
      <c r="B10" s="322"/>
      <c r="C10" s="323"/>
      <c r="D10" s="324"/>
      <c r="E10" s="324"/>
      <c r="F10" s="325"/>
      <c r="G10" s="325"/>
      <c r="H10" s="378"/>
      <c r="I10" s="325"/>
      <c r="J10" s="326"/>
      <c r="K10" s="114"/>
    </row>
    <row r="11" spans="1:11" x14ac:dyDescent="0.2">
      <c r="A11" s="106">
        <v>4</v>
      </c>
      <c r="B11" s="322"/>
      <c r="C11" s="323"/>
      <c r="D11" s="324"/>
      <c r="E11" s="324"/>
      <c r="F11" s="325"/>
      <c r="G11" s="325"/>
      <c r="H11" s="378"/>
      <c r="I11" s="325"/>
      <c r="J11" s="326"/>
      <c r="K11" s="114"/>
    </row>
    <row r="12" spans="1:11" x14ac:dyDescent="0.2">
      <c r="A12" s="106">
        <v>5</v>
      </c>
      <c r="B12" s="322"/>
      <c r="C12" s="323"/>
      <c r="D12" s="324"/>
      <c r="E12" s="324"/>
      <c r="F12" s="325"/>
      <c r="G12" s="325"/>
      <c r="H12" s="378"/>
      <c r="I12" s="325"/>
      <c r="J12" s="326"/>
      <c r="K12" s="114"/>
    </row>
    <row r="13" spans="1:11" x14ac:dyDescent="0.2">
      <c r="A13" s="106">
        <v>6</v>
      </c>
      <c r="B13" s="322"/>
      <c r="C13" s="323"/>
      <c r="D13" s="324"/>
      <c r="E13" s="324"/>
      <c r="F13" s="325"/>
      <c r="G13" s="325"/>
      <c r="H13" s="378"/>
      <c r="I13" s="325"/>
      <c r="J13" s="326"/>
      <c r="K13" s="114"/>
    </row>
    <row r="14" spans="1:11" x14ac:dyDescent="0.2">
      <c r="A14" s="106">
        <v>7</v>
      </c>
      <c r="B14" s="322"/>
      <c r="C14" s="323"/>
      <c r="D14" s="324"/>
      <c r="E14" s="324"/>
      <c r="F14" s="325"/>
      <c r="G14" s="325"/>
      <c r="H14" s="378"/>
      <c r="I14" s="325"/>
      <c r="J14" s="326"/>
      <c r="K14" s="114"/>
    </row>
    <row r="15" spans="1:11" x14ac:dyDescent="0.2">
      <c r="A15" s="106">
        <v>8</v>
      </c>
      <c r="B15" s="322"/>
      <c r="C15" s="323"/>
      <c r="D15" s="324"/>
      <c r="E15" s="324"/>
      <c r="F15" s="325"/>
      <c r="G15" s="325"/>
      <c r="H15" s="378"/>
      <c r="I15" s="325"/>
      <c r="J15" s="326"/>
      <c r="K15" s="114"/>
    </row>
    <row r="16" spans="1:11" x14ac:dyDescent="0.2">
      <c r="A16" s="106">
        <v>9</v>
      </c>
      <c r="B16" s="322"/>
      <c r="C16" s="323"/>
      <c r="D16" s="324"/>
      <c r="E16" s="324"/>
      <c r="F16" s="325"/>
      <c r="G16" s="325"/>
      <c r="H16" s="378"/>
      <c r="I16" s="325"/>
      <c r="J16" s="326"/>
      <c r="K16" s="114"/>
    </row>
    <row r="17" spans="1:11" x14ac:dyDescent="0.2">
      <c r="A17" s="106">
        <v>10</v>
      </c>
      <c r="B17" s="322"/>
      <c r="C17" s="323"/>
      <c r="D17" s="324"/>
      <c r="E17" s="324"/>
      <c r="F17" s="325"/>
      <c r="G17" s="325"/>
      <c r="H17" s="378"/>
      <c r="I17" s="325"/>
      <c r="J17" s="326"/>
      <c r="K17" s="114"/>
    </row>
    <row r="18" spans="1:11" x14ac:dyDescent="0.2">
      <c r="A18" s="106">
        <v>11</v>
      </c>
      <c r="B18" s="322"/>
      <c r="C18" s="323"/>
      <c r="D18" s="324"/>
      <c r="E18" s="324"/>
      <c r="F18" s="325"/>
      <c r="G18" s="325"/>
      <c r="H18" s="378"/>
      <c r="I18" s="325"/>
      <c r="J18" s="326"/>
      <c r="K18" s="114"/>
    </row>
    <row r="19" spans="1:11" x14ac:dyDescent="0.2">
      <c r="A19" s="106">
        <v>12</v>
      </c>
      <c r="B19" s="322"/>
      <c r="C19" s="323"/>
      <c r="D19" s="324"/>
      <c r="E19" s="324"/>
      <c r="F19" s="325"/>
      <c r="G19" s="325"/>
      <c r="H19" s="378"/>
      <c r="I19" s="325"/>
      <c r="J19" s="326"/>
      <c r="K19" s="114"/>
    </row>
    <row r="20" spans="1:11" x14ac:dyDescent="0.2">
      <c r="A20" s="106">
        <v>13</v>
      </c>
      <c r="B20" s="322"/>
      <c r="C20" s="323"/>
      <c r="D20" s="324"/>
      <c r="E20" s="324"/>
      <c r="F20" s="325"/>
      <c r="G20" s="325"/>
      <c r="H20" s="378"/>
      <c r="I20" s="325"/>
      <c r="J20" s="326"/>
      <c r="K20" s="114"/>
    </row>
    <row r="21" spans="1:11" x14ac:dyDescent="0.2">
      <c r="A21" s="106">
        <v>14</v>
      </c>
      <c r="B21" s="322"/>
      <c r="C21" s="323"/>
      <c r="D21" s="324"/>
      <c r="E21" s="324"/>
      <c r="F21" s="325"/>
      <c r="G21" s="325"/>
      <c r="H21" s="378"/>
      <c r="I21" s="325"/>
      <c r="J21" s="326"/>
      <c r="K21" s="114"/>
    </row>
    <row r="22" spans="1:11" x14ac:dyDescent="0.2">
      <c r="A22" s="106">
        <v>15</v>
      </c>
      <c r="B22" s="322"/>
      <c r="C22" s="323"/>
      <c r="D22" s="324"/>
      <c r="E22" s="324"/>
      <c r="F22" s="325"/>
      <c r="G22" s="325"/>
      <c r="H22" s="378"/>
      <c r="I22" s="325"/>
      <c r="J22" s="326"/>
      <c r="K22" s="114"/>
    </row>
    <row r="23" spans="1:11" x14ac:dyDescent="0.2">
      <c r="A23" s="106">
        <v>16</v>
      </c>
      <c r="B23" s="322"/>
      <c r="C23" s="323"/>
      <c r="D23" s="324"/>
      <c r="E23" s="324"/>
      <c r="F23" s="325"/>
      <c r="G23" s="325"/>
      <c r="H23" s="378"/>
      <c r="I23" s="325"/>
      <c r="J23" s="326"/>
      <c r="K23" s="114"/>
    </row>
    <row r="24" spans="1:11" x14ac:dyDescent="0.2">
      <c r="A24" s="106">
        <v>17</v>
      </c>
      <c r="B24" s="322"/>
      <c r="C24" s="323"/>
      <c r="D24" s="324"/>
      <c r="E24" s="324"/>
      <c r="F24" s="325"/>
      <c r="G24" s="325"/>
      <c r="H24" s="378"/>
      <c r="I24" s="325"/>
      <c r="J24" s="326"/>
      <c r="K24" s="114"/>
    </row>
    <row r="25" spans="1:11" x14ac:dyDescent="0.2">
      <c r="A25" s="106">
        <v>18</v>
      </c>
      <c r="B25" s="322"/>
      <c r="C25" s="323"/>
      <c r="D25" s="324"/>
      <c r="E25" s="324"/>
      <c r="F25" s="325"/>
      <c r="G25" s="325"/>
      <c r="H25" s="378"/>
      <c r="I25" s="325"/>
      <c r="J25" s="326"/>
      <c r="K25" s="114"/>
    </row>
    <row r="26" spans="1:11" x14ac:dyDescent="0.2">
      <c r="A26" s="106">
        <v>19</v>
      </c>
      <c r="B26" s="322"/>
      <c r="C26" s="323"/>
      <c r="D26" s="324"/>
      <c r="E26" s="324"/>
      <c r="F26" s="325"/>
      <c r="G26" s="325"/>
      <c r="H26" s="378"/>
      <c r="I26" s="325"/>
      <c r="J26" s="326"/>
      <c r="K26" s="114"/>
    </row>
    <row r="27" spans="1:11" x14ac:dyDescent="0.2">
      <c r="A27" s="106">
        <v>20</v>
      </c>
      <c r="B27" s="322"/>
      <c r="C27" s="323"/>
      <c r="D27" s="324"/>
      <c r="E27" s="324"/>
      <c r="F27" s="325"/>
      <c r="G27" s="325"/>
      <c r="H27" s="378"/>
      <c r="I27" s="325"/>
      <c r="J27" s="326"/>
      <c r="K27" s="114"/>
    </row>
    <row r="28" spans="1:11" x14ac:dyDescent="0.2">
      <c r="A28" s="106">
        <v>21</v>
      </c>
      <c r="B28" s="322"/>
      <c r="C28" s="323"/>
      <c r="D28" s="324"/>
      <c r="E28" s="324"/>
      <c r="F28" s="325"/>
      <c r="G28" s="325"/>
      <c r="H28" s="378"/>
      <c r="I28" s="325"/>
      <c r="J28" s="326"/>
      <c r="K28" s="114"/>
    </row>
    <row r="29" spans="1:11" x14ac:dyDescent="0.2">
      <c r="A29" s="106">
        <v>22</v>
      </c>
      <c r="B29" s="322"/>
      <c r="C29" s="323"/>
      <c r="D29" s="324"/>
      <c r="E29" s="324"/>
      <c r="F29" s="325"/>
      <c r="G29" s="325"/>
      <c r="H29" s="378"/>
      <c r="I29" s="325"/>
      <c r="J29" s="326"/>
      <c r="K29" s="114"/>
    </row>
    <row r="30" spans="1:11" x14ac:dyDescent="0.2">
      <c r="A30" s="106">
        <v>23</v>
      </c>
      <c r="B30" s="322"/>
      <c r="C30" s="323"/>
      <c r="D30" s="324"/>
      <c r="E30" s="324"/>
      <c r="F30" s="325"/>
      <c r="G30" s="325"/>
      <c r="H30" s="378"/>
      <c r="I30" s="325"/>
      <c r="J30" s="326"/>
      <c r="K30" s="114"/>
    </row>
    <row r="31" spans="1:11" x14ac:dyDescent="0.2">
      <c r="A31" s="106">
        <v>24</v>
      </c>
      <c r="B31" s="322"/>
      <c r="C31" s="323"/>
      <c r="D31" s="324"/>
      <c r="E31" s="324"/>
      <c r="F31" s="325"/>
      <c r="G31" s="325"/>
      <c r="H31" s="378"/>
      <c r="I31" s="325"/>
      <c r="J31" s="326"/>
      <c r="K31" s="114"/>
    </row>
    <row r="32" spans="1:11" ht="15.75" thickBot="1" x14ac:dyDescent="0.25">
      <c r="A32" s="115">
        <v>25</v>
      </c>
      <c r="B32" s="327"/>
      <c r="C32" s="328"/>
      <c r="D32" s="329"/>
      <c r="E32" s="329"/>
      <c r="F32" s="330"/>
      <c r="G32" s="330"/>
      <c r="H32" s="383"/>
      <c r="I32" s="330"/>
      <c r="J32" s="331"/>
      <c r="K32" s="123"/>
    </row>
    <row r="33" spans="1:11" x14ac:dyDescent="0.2">
      <c r="A33" s="124">
        <v>26</v>
      </c>
      <c r="B33" s="332"/>
      <c r="C33" s="333"/>
      <c r="D33" s="334"/>
      <c r="E33" s="334"/>
      <c r="F33" s="335"/>
      <c r="G33" s="335"/>
      <c r="H33" s="386"/>
      <c r="I33" s="335"/>
      <c r="J33" s="336"/>
      <c r="K33" s="132"/>
    </row>
    <row r="34" spans="1:11" x14ac:dyDescent="0.2">
      <c r="A34" s="106">
        <v>27</v>
      </c>
      <c r="B34" s="322"/>
      <c r="C34" s="323"/>
      <c r="D34" s="324"/>
      <c r="E34" s="324"/>
      <c r="F34" s="325"/>
      <c r="G34" s="325"/>
      <c r="H34" s="378"/>
      <c r="I34" s="325"/>
      <c r="J34" s="326"/>
      <c r="K34" s="114"/>
    </row>
    <row r="35" spans="1:11" x14ac:dyDescent="0.2">
      <c r="A35" s="106">
        <v>28</v>
      </c>
      <c r="B35" s="322"/>
      <c r="C35" s="323"/>
      <c r="D35" s="324"/>
      <c r="E35" s="324"/>
      <c r="F35" s="325"/>
      <c r="G35" s="325"/>
      <c r="H35" s="378"/>
      <c r="I35" s="325"/>
      <c r="J35" s="326"/>
      <c r="K35" s="114"/>
    </row>
    <row r="36" spans="1:11" x14ac:dyDescent="0.2">
      <c r="A36" s="106">
        <v>29</v>
      </c>
      <c r="B36" s="322"/>
      <c r="C36" s="323"/>
      <c r="D36" s="324"/>
      <c r="E36" s="324"/>
      <c r="F36" s="325"/>
      <c r="G36" s="325"/>
      <c r="H36" s="378"/>
      <c r="I36" s="325"/>
      <c r="J36" s="326"/>
      <c r="K36" s="114"/>
    </row>
    <row r="37" spans="1:11" x14ac:dyDescent="0.2">
      <c r="A37" s="106">
        <v>30</v>
      </c>
      <c r="B37" s="322"/>
      <c r="C37" s="323"/>
      <c r="D37" s="324"/>
      <c r="E37" s="324"/>
      <c r="F37" s="325"/>
      <c r="G37" s="325"/>
      <c r="H37" s="378"/>
      <c r="I37" s="325"/>
      <c r="J37" s="326"/>
      <c r="K37" s="114"/>
    </row>
    <row r="38" spans="1:11" x14ac:dyDescent="0.2">
      <c r="A38" s="106">
        <v>31</v>
      </c>
      <c r="B38" s="322"/>
      <c r="C38" s="323"/>
      <c r="D38" s="324"/>
      <c r="E38" s="324"/>
      <c r="F38" s="325"/>
      <c r="G38" s="325"/>
      <c r="H38" s="378"/>
      <c r="I38" s="325"/>
      <c r="J38" s="326"/>
      <c r="K38" s="114"/>
    </row>
    <row r="39" spans="1:11" x14ac:dyDescent="0.2">
      <c r="A39" s="106">
        <v>32</v>
      </c>
      <c r="B39" s="322"/>
      <c r="C39" s="323"/>
      <c r="D39" s="324"/>
      <c r="E39" s="324"/>
      <c r="F39" s="325"/>
      <c r="G39" s="325"/>
      <c r="H39" s="378"/>
      <c r="I39" s="325"/>
      <c r="J39" s="326"/>
      <c r="K39" s="114"/>
    </row>
    <row r="40" spans="1:11" x14ac:dyDescent="0.2">
      <c r="A40" s="106">
        <v>33</v>
      </c>
      <c r="B40" s="322"/>
      <c r="C40" s="323"/>
      <c r="D40" s="324"/>
      <c r="E40" s="324"/>
      <c r="F40" s="325"/>
      <c r="G40" s="325"/>
      <c r="H40" s="378"/>
      <c r="I40" s="325"/>
      <c r="J40" s="326"/>
      <c r="K40" s="114"/>
    </row>
    <row r="41" spans="1:11" x14ac:dyDescent="0.2">
      <c r="A41" s="106">
        <v>34</v>
      </c>
      <c r="B41" s="322"/>
      <c r="C41" s="323"/>
      <c r="D41" s="324"/>
      <c r="E41" s="324"/>
      <c r="F41" s="325"/>
      <c r="G41" s="325"/>
      <c r="H41" s="378"/>
      <c r="I41" s="325"/>
      <c r="J41" s="326"/>
      <c r="K41" s="114"/>
    </row>
    <row r="42" spans="1:11" x14ac:dyDescent="0.2">
      <c r="A42" s="106">
        <v>35</v>
      </c>
      <c r="B42" s="322"/>
      <c r="C42" s="323"/>
      <c r="D42" s="324"/>
      <c r="E42" s="324"/>
      <c r="F42" s="325"/>
      <c r="G42" s="325"/>
      <c r="H42" s="378"/>
      <c r="I42" s="325"/>
      <c r="J42" s="326"/>
      <c r="K42" s="114"/>
    </row>
    <row r="43" spans="1:11" x14ac:dyDescent="0.2">
      <c r="A43" s="106">
        <v>36</v>
      </c>
      <c r="B43" s="322"/>
      <c r="C43" s="323"/>
      <c r="D43" s="324"/>
      <c r="E43" s="324"/>
      <c r="F43" s="325"/>
      <c r="G43" s="325"/>
      <c r="H43" s="378"/>
      <c r="I43" s="325"/>
      <c r="J43" s="326"/>
      <c r="K43" s="114"/>
    </row>
    <row r="44" spans="1:11" x14ac:dyDescent="0.2">
      <c r="A44" s="106">
        <v>37</v>
      </c>
      <c r="B44" s="322"/>
      <c r="C44" s="323"/>
      <c r="D44" s="324"/>
      <c r="E44" s="324"/>
      <c r="F44" s="325"/>
      <c r="G44" s="325"/>
      <c r="H44" s="378"/>
      <c r="I44" s="325"/>
      <c r="J44" s="326"/>
      <c r="K44" s="114"/>
    </row>
    <row r="45" spans="1:11" x14ac:dyDescent="0.2">
      <c r="A45" s="106">
        <v>38</v>
      </c>
      <c r="B45" s="322"/>
      <c r="C45" s="323"/>
      <c r="D45" s="324"/>
      <c r="E45" s="324"/>
      <c r="F45" s="325"/>
      <c r="G45" s="325"/>
      <c r="H45" s="378"/>
      <c r="I45" s="325"/>
      <c r="J45" s="326"/>
      <c r="K45" s="114"/>
    </row>
    <row r="46" spans="1:11" x14ac:dyDescent="0.2">
      <c r="A46" s="106">
        <v>39</v>
      </c>
      <c r="B46" s="322"/>
      <c r="C46" s="323"/>
      <c r="D46" s="324"/>
      <c r="E46" s="324"/>
      <c r="F46" s="325"/>
      <c r="G46" s="325"/>
      <c r="H46" s="378"/>
      <c r="I46" s="325"/>
      <c r="J46" s="326"/>
      <c r="K46" s="114"/>
    </row>
    <row r="47" spans="1:11" x14ac:dyDescent="0.2">
      <c r="A47" s="106">
        <v>40</v>
      </c>
      <c r="B47" s="322"/>
      <c r="C47" s="323"/>
      <c r="D47" s="324"/>
      <c r="E47" s="324"/>
      <c r="F47" s="325"/>
      <c r="G47" s="325"/>
      <c r="H47" s="378"/>
      <c r="I47" s="325"/>
      <c r="J47" s="326"/>
      <c r="K47" s="114"/>
    </row>
    <row r="48" spans="1:11" x14ac:dyDescent="0.2">
      <c r="A48" s="106">
        <v>41</v>
      </c>
      <c r="B48" s="322"/>
      <c r="C48" s="323"/>
      <c r="D48" s="324"/>
      <c r="E48" s="324"/>
      <c r="F48" s="325"/>
      <c r="G48" s="325"/>
      <c r="H48" s="378"/>
      <c r="I48" s="325"/>
      <c r="J48" s="326"/>
      <c r="K48" s="114"/>
    </row>
    <row r="49" spans="1:11" x14ac:dyDescent="0.2">
      <c r="A49" s="106">
        <v>42</v>
      </c>
      <c r="B49" s="322"/>
      <c r="C49" s="323"/>
      <c r="D49" s="324"/>
      <c r="E49" s="324"/>
      <c r="F49" s="325"/>
      <c r="G49" s="325"/>
      <c r="H49" s="378"/>
      <c r="I49" s="325"/>
      <c r="J49" s="326"/>
      <c r="K49" s="114"/>
    </row>
    <row r="50" spans="1:11" x14ac:dyDescent="0.2">
      <c r="A50" s="106">
        <v>43</v>
      </c>
      <c r="B50" s="322"/>
      <c r="C50" s="323"/>
      <c r="D50" s="324"/>
      <c r="E50" s="324"/>
      <c r="F50" s="325"/>
      <c r="G50" s="325"/>
      <c r="H50" s="378"/>
      <c r="I50" s="325"/>
      <c r="J50" s="326"/>
      <c r="K50" s="114"/>
    </row>
    <row r="51" spans="1:11" x14ac:dyDescent="0.2">
      <c r="A51" s="106">
        <v>44</v>
      </c>
      <c r="B51" s="322"/>
      <c r="C51" s="323"/>
      <c r="D51" s="324"/>
      <c r="E51" s="324"/>
      <c r="F51" s="325"/>
      <c r="G51" s="325"/>
      <c r="H51" s="378"/>
      <c r="I51" s="325"/>
      <c r="J51" s="326"/>
      <c r="K51" s="114"/>
    </row>
    <row r="52" spans="1:11" x14ac:dyDescent="0.2">
      <c r="A52" s="106">
        <v>45</v>
      </c>
      <c r="B52" s="322"/>
      <c r="C52" s="323"/>
      <c r="D52" s="324"/>
      <c r="E52" s="324"/>
      <c r="F52" s="325"/>
      <c r="G52" s="325"/>
      <c r="H52" s="378"/>
      <c r="I52" s="325"/>
      <c r="J52" s="326"/>
      <c r="K52" s="114"/>
    </row>
    <row r="53" spans="1:11" x14ac:dyDescent="0.2">
      <c r="A53" s="106">
        <v>46</v>
      </c>
      <c r="B53" s="322"/>
      <c r="C53" s="323"/>
      <c r="D53" s="324"/>
      <c r="E53" s="324"/>
      <c r="F53" s="325"/>
      <c r="G53" s="325"/>
      <c r="H53" s="378"/>
      <c r="I53" s="325"/>
      <c r="J53" s="326"/>
      <c r="K53" s="114"/>
    </row>
    <row r="54" spans="1:11" x14ac:dyDescent="0.2">
      <c r="A54" s="106">
        <v>47</v>
      </c>
      <c r="B54" s="322"/>
      <c r="C54" s="323"/>
      <c r="D54" s="324"/>
      <c r="E54" s="324"/>
      <c r="F54" s="325"/>
      <c r="G54" s="325"/>
      <c r="H54" s="378"/>
      <c r="I54" s="325"/>
      <c r="J54" s="326"/>
      <c r="K54" s="114"/>
    </row>
    <row r="55" spans="1:11" x14ac:dyDescent="0.2">
      <c r="A55" s="106">
        <v>48</v>
      </c>
      <c r="B55" s="322"/>
      <c r="C55" s="323"/>
      <c r="D55" s="324"/>
      <c r="E55" s="324"/>
      <c r="F55" s="325"/>
      <c r="G55" s="325"/>
      <c r="H55" s="378"/>
      <c r="I55" s="325"/>
      <c r="J55" s="326"/>
      <c r="K55" s="114"/>
    </row>
    <row r="56" spans="1:11" x14ac:dyDescent="0.2">
      <c r="A56" s="106">
        <v>49</v>
      </c>
      <c r="B56" s="322"/>
      <c r="C56" s="323"/>
      <c r="D56" s="324"/>
      <c r="E56" s="324"/>
      <c r="F56" s="325"/>
      <c r="G56" s="325"/>
      <c r="H56" s="378"/>
      <c r="I56" s="325"/>
      <c r="J56" s="326"/>
      <c r="K56" s="114"/>
    </row>
    <row r="57" spans="1:11" ht="15.75" thickBot="1" x14ac:dyDescent="0.25">
      <c r="A57" s="115">
        <v>50</v>
      </c>
      <c r="B57" s="327"/>
      <c r="C57" s="328"/>
      <c r="D57" s="329"/>
      <c r="E57" s="329"/>
      <c r="F57" s="330"/>
      <c r="G57" s="330"/>
      <c r="H57" s="383"/>
      <c r="I57" s="330"/>
      <c r="J57" s="331"/>
      <c r="K57" s="123"/>
    </row>
  </sheetData>
  <sheetProtection selectLockedCells="1"/>
  <mergeCells count="10">
    <mergeCell ref="A1:K1"/>
    <mergeCell ref="A3:K3"/>
    <mergeCell ref="A5:A6"/>
    <mergeCell ref="B5:B6"/>
    <mergeCell ref="C5:C6"/>
    <mergeCell ref="D5:D6"/>
    <mergeCell ref="E5:E6"/>
    <mergeCell ref="F5:H5"/>
    <mergeCell ref="I5:J5"/>
    <mergeCell ref="K5:K6"/>
  </mergeCells>
  <dataValidations count="2">
    <dataValidation type="list" allowBlank="1" showInputMessage="1" showErrorMessage="1" sqref="D7:D57">
      <formula1>Exceptional</formula1>
    </dataValidation>
    <dataValidation type="list" allowBlank="1" showInputMessage="1" showErrorMessage="1" sqref="E7:E57">
      <formula1>YesNo</formula1>
    </dataValidation>
  </dataValidations>
  <printOptions horizontalCentered="1"/>
  <pageMargins left="0.25" right="0.25" top="0.75" bottom="0.75" header="0.3" footer="0.3"/>
  <pageSetup orientation="landscape" r:id="rId1"/>
  <headerFooter>
    <oddHeader>&amp;C&amp;"Times New Roman,Bold"&amp;11Georgia Department of Behavioral Health and Developmental Disabilities
Review of Provider Rates - Provider Survey&amp;R&amp;"Times New Roman,Regular"Page &amp;P of &amp;N</oddHeader>
    <oddFooter>&amp;L&amp;"Times New Roman,Regular"Questions? Contact Stephen Pawlowski with Burns &amp;&amp; Associates, Inc. at (602) 241-8519 or spawlowski@burnshealthpolicy.com&amp;R&amp;"Times New Roman,Regular" printed &amp;D</oddFooter>
  </headerFooter>
  <rowBreaks count="1" manualBreakCount="1">
    <brk id="32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rgb="FF00B050"/>
  </sheetPr>
  <dimension ref="A1:E32"/>
  <sheetViews>
    <sheetView showGridLines="0" zoomScaleNormal="100" zoomScaleSheetLayoutView="100" workbookViewId="0">
      <selection activeCell="D7" sqref="D7"/>
    </sheetView>
  </sheetViews>
  <sheetFormatPr defaultColWidth="9.140625" defaultRowHeight="15" x14ac:dyDescent="0.2"/>
  <cols>
    <col min="1" max="1" width="5.7109375" style="206" customWidth="1"/>
    <col min="2" max="2" width="98.7109375" style="207" customWidth="1"/>
    <col min="3" max="5" width="9.7109375" style="206" customWidth="1"/>
    <col min="6" max="16384" width="9.140625" style="207"/>
  </cols>
  <sheetData>
    <row r="1" spans="1:5" s="203" customFormat="1" x14ac:dyDescent="0.2">
      <c r="A1" s="392" t="str">
        <f>IF(ISBLANK('Contact Info &amp; Revenues'!B3),"",'Contact Info &amp; Revenues'!B3)</f>
        <v/>
      </c>
      <c r="B1" s="392"/>
      <c r="C1" s="392"/>
      <c r="D1" s="392"/>
      <c r="E1" s="392"/>
    </row>
    <row r="2" spans="1:5" s="203" customFormat="1" x14ac:dyDescent="0.2">
      <c r="A2" s="204"/>
      <c r="B2" s="205"/>
      <c r="C2" s="205"/>
      <c r="D2" s="205"/>
      <c r="E2" s="205"/>
    </row>
    <row r="3" spans="1:5" s="203" customFormat="1" ht="14.25" customHeight="1" x14ac:dyDescent="0.2">
      <c r="A3" s="493" t="s">
        <v>274</v>
      </c>
      <c r="B3" s="493"/>
      <c r="C3" s="493"/>
      <c r="D3" s="493"/>
      <c r="E3" s="493"/>
    </row>
    <row r="4" spans="1:5" s="203" customFormat="1" ht="14.25" customHeight="1" thickBot="1" x14ac:dyDescent="0.25">
      <c r="A4" s="337"/>
      <c r="B4" s="337"/>
      <c r="C4" s="337"/>
      <c r="D4" s="337"/>
      <c r="E4" s="337"/>
    </row>
    <row r="5" spans="1:5" s="212" customFormat="1" ht="42.75" x14ac:dyDescent="0.2">
      <c r="A5" s="208" t="s">
        <v>56</v>
      </c>
      <c r="B5" s="209" t="s">
        <v>123</v>
      </c>
      <c r="C5" s="210" t="s">
        <v>124</v>
      </c>
      <c r="D5" s="338" t="s">
        <v>275</v>
      </c>
      <c r="E5" s="211" t="s">
        <v>276</v>
      </c>
    </row>
    <row r="6" spans="1:5" s="212" customFormat="1" x14ac:dyDescent="0.2">
      <c r="A6" s="213"/>
      <c r="B6" s="214" t="s">
        <v>277</v>
      </c>
      <c r="C6" s="215"/>
      <c r="D6" s="310"/>
      <c r="E6" s="339"/>
    </row>
    <row r="7" spans="1:5" s="212" customFormat="1" x14ac:dyDescent="0.2">
      <c r="A7" s="217">
        <v>1</v>
      </c>
      <c r="B7" s="218" t="s">
        <v>278</v>
      </c>
      <c r="C7" s="219">
        <v>80</v>
      </c>
      <c r="D7" s="109"/>
      <c r="E7" s="556"/>
    </row>
    <row r="8" spans="1:5" s="212" customFormat="1" x14ac:dyDescent="0.2">
      <c r="A8" s="217">
        <v>2</v>
      </c>
      <c r="B8" s="218" t="s">
        <v>279</v>
      </c>
      <c r="C8" s="219">
        <v>7</v>
      </c>
      <c r="D8" s="109"/>
      <c r="E8" s="340"/>
    </row>
    <row r="9" spans="1:5" s="212" customFormat="1" x14ac:dyDescent="0.2">
      <c r="A9" s="217">
        <v>3</v>
      </c>
      <c r="B9" s="218" t="s">
        <v>280</v>
      </c>
      <c r="C9" s="241">
        <v>6</v>
      </c>
      <c r="D9" s="341"/>
      <c r="E9" s="342"/>
    </row>
    <row r="10" spans="1:5" s="212" customFormat="1" x14ac:dyDescent="0.2">
      <c r="A10" s="217">
        <v>4</v>
      </c>
      <c r="B10" s="218" t="s">
        <v>281</v>
      </c>
      <c r="C10" s="343">
        <v>0.02</v>
      </c>
      <c r="D10" s="110"/>
      <c r="E10" s="344"/>
    </row>
    <row r="11" spans="1:5" s="212" customFormat="1" x14ac:dyDescent="0.2">
      <c r="A11" s="221">
        <v>5</v>
      </c>
      <c r="B11" s="224" t="s">
        <v>171</v>
      </c>
      <c r="C11" s="222">
        <v>2</v>
      </c>
      <c r="D11" s="345"/>
      <c r="E11" s="223"/>
    </row>
    <row r="12" spans="1:5" s="212" customFormat="1" x14ac:dyDescent="0.2">
      <c r="A12" s="226"/>
      <c r="B12" s="227" t="s">
        <v>172</v>
      </c>
      <c r="C12" s="228"/>
      <c r="D12" s="228"/>
      <c r="E12" s="229"/>
    </row>
    <row r="13" spans="1:5" s="212" customFormat="1" x14ac:dyDescent="0.2">
      <c r="A13" s="217">
        <v>6</v>
      </c>
      <c r="B13" s="218" t="s">
        <v>282</v>
      </c>
      <c r="C13" s="230">
        <v>0.95</v>
      </c>
      <c r="D13" s="346"/>
      <c r="E13" s="231"/>
    </row>
    <row r="14" spans="1:5" s="212" customFormat="1" x14ac:dyDescent="0.2">
      <c r="A14" s="221">
        <v>7</v>
      </c>
      <c r="B14" s="232" t="s">
        <v>174</v>
      </c>
      <c r="C14" s="233">
        <v>5</v>
      </c>
      <c r="D14" s="347"/>
      <c r="E14" s="234"/>
    </row>
    <row r="15" spans="1:5" s="212" customFormat="1" x14ac:dyDescent="0.2">
      <c r="A15" s="221">
        <v>8</v>
      </c>
      <c r="B15" s="232" t="s">
        <v>175</v>
      </c>
      <c r="C15" s="235">
        <v>6</v>
      </c>
      <c r="D15" s="348"/>
      <c r="E15" s="236"/>
    </row>
    <row r="16" spans="1:5" s="225" customFormat="1" x14ac:dyDescent="0.2">
      <c r="A16" s="226"/>
      <c r="B16" s="237" t="s">
        <v>283</v>
      </c>
      <c r="C16" s="228"/>
      <c r="D16" s="349"/>
      <c r="E16" s="297"/>
    </row>
    <row r="17" spans="1:5" s="225" customFormat="1" x14ac:dyDescent="0.2">
      <c r="A17" s="350">
        <v>9</v>
      </c>
      <c r="B17" s="238" t="s">
        <v>177</v>
      </c>
      <c r="C17" s="239">
        <v>32</v>
      </c>
      <c r="D17" s="351"/>
      <c r="E17" s="240"/>
    </row>
    <row r="18" spans="1:5" s="225" customFormat="1" x14ac:dyDescent="0.2">
      <c r="A18" s="217">
        <v>10</v>
      </c>
      <c r="B18" s="232" t="s">
        <v>284</v>
      </c>
      <c r="C18" s="241">
        <v>30</v>
      </c>
      <c r="D18" s="351"/>
      <c r="E18" s="240"/>
    </row>
    <row r="19" spans="1:5" s="225" customFormat="1" x14ac:dyDescent="0.2">
      <c r="A19" s="217">
        <v>11</v>
      </c>
      <c r="B19" s="232" t="s">
        <v>179</v>
      </c>
      <c r="C19" s="241">
        <v>0</v>
      </c>
      <c r="D19" s="351"/>
      <c r="E19" s="240"/>
    </row>
    <row r="20" spans="1:5" s="225" customFormat="1" x14ac:dyDescent="0.2">
      <c r="A20" s="217">
        <v>12</v>
      </c>
      <c r="B20" s="232" t="s">
        <v>180</v>
      </c>
      <c r="C20" s="241">
        <v>0.5</v>
      </c>
      <c r="D20" s="351"/>
      <c r="E20" s="240"/>
    </row>
    <row r="21" spans="1:5" s="225" customFormat="1" x14ac:dyDescent="0.2">
      <c r="A21" s="217">
        <v>13</v>
      </c>
      <c r="B21" s="232" t="s">
        <v>258</v>
      </c>
      <c r="C21" s="241">
        <v>0.5</v>
      </c>
      <c r="D21" s="351"/>
      <c r="E21" s="352"/>
    </row>
    <row r="22" spans="1:5" s="225" customFormat="1" x14ac:dyDescent="0.2">
      <c r="A22" s="217">
        <v>14</v>
      </c>
      <c r="B22" s="232" t="s">
        <v>285</v>
      </c>
      <c r="C22" s="241">
        <v>0</v>
      </c>
      <c r="D22" s="351"/>
      <c r="E22" s="352"/>
    </row>
    <row r="23" spans="1:5" s="225" customFormat="1" x14ac:dyDescent="0.2">
      <c r="A23" s="217">
        <v>15</v>
      </c>
      <c r="B23" s="232" t="s">
        <v>259</v>
      </c>
      <c r="C23" s="241">
        <v>0.5</v>
      </c>
      <c r="D23" s="351"/>
      <c r="E23" s="352"/>
    </row>
    <row r="24" spans="1:5" s="225" customFormat="1" x14ac:dyDescent="0.2">
      <c r="A24" s="217">
        <v>16</v>
      </c>
      <c r="B24" s="242" t="s">
        <v>181</v>
      </c>
      <c r="C24" s="241">
        <v>0.5</v>
      </c>
      <c r="D24" s="351"/>
      <c r="E24" s="240"/>
    </row>
    <row r="25" spans="1:5" s="225" customFormat="1" x14ac:dyDescent="0.2">
      <c r="A25" s="217">
        <v>17</v>
      </c>
      <c r="B25" s="243" t="s">
        <v>182</v>
      </c>
      <c r="C25" s="241">
        <v>0</v>
      </c>
      <c r="D25" s="351"/>
      <c r="E25" s="240"/>
    </row>
    <row r="26" spans="1:5" s="225" customFormat="1" x14ac:dyDescent="0.2">
      <c r="A26" s="217">
        <v>18</v>
      </c>
      <c r="B26" s="243" t="s">
        <v>182</v>
      </c>
      <c r="C26" s="241">
        <v>0</v>
      </c>
      <c r="D26" s="351"/>
      <c r="E26" s="240"/>
    </row>
    <row r="27" spans="1:5" s="225" customFormat="1" x14ac:dyDescent="0.2">
      <c r="A27" s="217">
        <v>19</v>
      </c>
      <c r="B27" s="243" t="s">
        <v>182</v>
      </c>
      <c r="C27" s="241">
        <v>0</v>
      </c>
      <c r="D27" s="351"/>
      <c r="E27" s="240"/>
    </row>
    <row r="28" spans="1:5" s="225" customFormat="1" x14ac:dyDescent="0.2">
      <c r="A28" s="217">
        <v>20</v>
      </c>
      <c r="B28" s="244" t="s">
        <v>286</v>
      </c>
      <c r="C28" s="241" t="str">
        <f>IF(C17=SUM(C18:C27),"Yes","No")</f>
        <v>Yes</v>
      </c>
      <c r="D28" s="353" t="str">
        <f>IF(D17=SUM(D18:D27),"Yes","No")</f>
        <v>Yes</v>
      </c>
      <c r="E28" s="245" t="str">
        <f>IF(E17=SUM(E18:E27),"Yes","No")</f>
        <v>Yes</v>
      </c>
    </row>
    <row r="29" spans="1:5" s="225" customFormat="1" x14ac:dyDescent="0.2">
      <c r="A29" s="217">
        <v>21</v>
      </c>
      <c r="B29" s="246" t="s">
        <v>184</v>
      </c>
      <c r="C29" s="239" t="s">
        <v>0</v>
      </c>
      <c r="D29" s="354"/>
      <c r="E29" s="240"/>
    </row>
    <row r="30" spans="1:5" s="225" customFormat="1" ht="15" customHeight="1" x14ac:dyDescent="0.2">
      <c r="A30" s="217">
        <v>22</v>
      </c>
      <c r="B30" s="355" t="s">
        <v>185</v>
      </c>
      <c r="C30" s="241" t="s">
        <v>5</v>
      </c>
      <c r="D30" s="354"/>
      <c r="E30" s="220"/>
    </row>
    <row r="31" spans="1:5" s="225" customFormat="1" x14ac:dyDescent="0.2">
      <c r="A31" s="217">
        <v>23</v>
      </c>
      <c r="B31" s="356" t="s">
        <v>287</v>
      </c>
      <c r="C31" s="295">
        <v>90</v>
      </c>
      <c r="D31" s="357"/>
      <c r="E31" s="358"/>
    </row>
    <row r="32" spans="1:5" s="225" customFormat="1" ht="15.75" thickBot="1" x14ac:dyDescent="0.25">
      <c r="A32" s="247">
        <v>24</v>
      </c>
      <c r="B32" s="359" t="s">
        <v>288</v>
      </c>
      <c r="C32" s="360">
        <v>25</v>
      </c>
      <c r="D32" s="361"/>
      <c r="E32" s="362"/>
    </row>
  </sheetData>
  <sheetProtection selectLockedCells="1"/>
  <mergeCells count="2">
    <mergeCell ref="A1:E1"/>
    <mergeCell ref="A3:E3"/>
  </mergeCells>
  <dataValidations count="3">
    <dataValidation type="list" allowBlank="1" showInputMessage="1" showErrorMessage="1" sqref="E29:E30">
      <formula1>YesNo</formula1>
    </dataValidation>
    <dataValidation type="list" allowBlank="1" showInputMessage="1" showErrorMessage="1" sqref="C30">
      <formula1>YesNo2</formula1>
    </dataValidation>
    <dataValidation allowBlank="1" showErrorMessage="1" prompt="Enter a job category that is considered to be a Behavioral Health Professional._x000a_" sqref="B7:B11 B13:B32"/>
  </dataValidations>
  <printOptions horizontalCentered="1"/>
  <pageMargins left="0.25" right="0.25" top="0.75" bottom="0.75" header="0.3" footer="0.3"/>
  <pageSetup orientation="landscape" r:id="rId1"/>
  <headerFooter>
    <oddHeader>&amp;C&amp;"Times New Roman,Bold"&amp;11Georgia Department of Behavioral Health and Developmental Disabilities
Review of Provider Rates - Provider Survey&amp;R&amp;"Times New Roman,Regular"Page &amp;P of &amp;N</oddHeader>
    <oddFooter>&amp;L&amp;"Times New Roman,Regular"Questions? Contact Stephen Pawlowski with Burns &amp;&amp; Associates, Inc. at (602) 241-8519 or spawlowski@burnshealthpolicy.com&amp;R&amp;"Times New Roman,Regular" printed 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tabColor rgb="FF00B050"/>
  </sheetPr>
  <dimension ref="A1:Y33"/>
  <sheetViews>
    <sheetView zoomScaleNormal="100" zoomScaleSheetLayoutView="100" workbookViewId="0">
      <selection activeCell="F7" sqref="F7:G7"/>
    </sheetView>
  </sheetViews>
  <sheetFormatPr defaultColWidth="9.140625" defaultRowHeight="15" x14ac:dyDescent="0.2"/>
  <cols>
    <col min="1" max="1" width="5.7109375" style="89" customWidth="1"/>
    <col min="2" max="2" width="16.7109375" style="84" customWidth="1"/>
    <col min="3" max="3" width="9.7109375" style="84" customWidth="1"/>
    <col min="4" max="4" width="4.7109375" style="84" customWidth="1"/>
    <col min="5" max="5" width="16.7109375" style="84" customWidth="1"/>
    <col min="6" max="6" width="9.7109375" style="84" customWidth="1"/>
    <col min="7" max="7" width="4.7109375" style="84" customWidth="1"/>
    <col min="8" max="8" width="16.7109375" style="84" customWidth="1"/>
    <col min="9" max="9" width="9.7109375" style="84" customWidth="1"/>
    <col min="10" max="10" width="4.7109375" style="84" customWidth="1"/>
    <col min="11" max="11" width="16.7109375" style="84" customWidth="1"/>
    <col min="12" max="12" width="9.7109375" style="84" customWidth="1"/>
    <col min="13" max="13" width="4.7109375" style="84" customWidth="1"/>
    <col min="14" max="14" width="16.7109375" style="84" customWidth="1"/>
    <col min="15" max="15" width="9.7109375" style="84" customWidth="1"/>
    <col min="16" max="16" width="4.7109375" style="84" customWidth="1"/>
    <col min="17" max="17" width="16.7109375" style="84" customWidth="1"/>
    <col min="18" max="18" width="9.7109375" style="84" customWidth="1"/>
    <col min="19" max="19" width="4.7109375" style="84" customWidth="1"/>
    <col min="20" max="20" width="16.7109375" style="84" customWidth="1"/>
    <col min="21" max="21" width="9.7109375" style="84" customWidth="1"/>
    <col min="22" max="22" width="4.7109375" style="84" customWidth="1"/>
    <col min="23" max="23" width="16.7109375" style="84" customWidth="1"/>
    <col min="24" max="24" width="9.7109375" style="84" customWidth="1"/>
    <col min="25" max="25" width="4.7109375" style="84" customWidth="1"/>
    <col min="26" max="16384" width="9.140625" style="84"/>
  </cols>
  <sheetData>
    <row r="1" spans="1:25" x14ac:dyDescent="0.2">
      <c r="A1" s="225"/>
      <c r="B1" s="392" t="str">
        <f>IF(ISBLANK('Contact Info &amp; Revenues'!B3),"",'Contact Info &amp; Revenues'!B3)</f>
        <v/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 t="str">
        <f>IF(ISBLANK('Contact Info &amp; Revenues'!B3),"",'Contact Info &amp; Revenues'!B3)</f>
        <v/>
      </c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</row>
    <row r="2" spans="1:25" x14ac:dyDescent="0.2">
      <c r="A2" s="85"/>
      <c r="B2" s="85"/>
      <c r="C2" s="85"/>
      <c r="D2" s="85"/>
    </row>
    <row r="3" spans="1:25" x14ac:dyDescent="0.2">
      <c r="B3" s="430" t="s">
        <v>289</v>
      </c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 t="s">
        <v>290</v>
      </c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</row>
    <row r="4" spans="1:25" ht="15.75" thickBot="1" x14ac:dyDescent="0.25">
      <c r="A4" s="85"/>
      <c r="B4" s="85"/>
      <c r="C4" s="85"/>
      <c r="D4" s="85"/>
    </row>
    <row r="5" spans="1:25" x14ac:dyDescent="0.2">
      <c r="A5" s="251"/>
      <c r="B5" s="437" t="s">
        <v>291</v>
      </c>
      <c r="C5" s="437"/>
      <c r="D5" s="437"/>
      <c r="E5" s="437" t="s">
        <v>292</v>
      </c>
      <c r="F5" s="437"/>
      <c r="G5" s="437"/>
      <c r="H5" s="437" t="s">
        <v>293</v>
      </c>
      <c r="I5" s="437"/>
      <c r="J5" s="437"/>
      <c r="K5" s="437" t="s">
        <v>294</v>
      </c>
      <c r="L5" s="437"/>
      <c r="M5" s="437"/>
      <c r="N5" s="437" t="s">
        <v>295</v>
      </c>
      <c r="O5" s="437"/>
      <c r="P5" s="437"/>
      <c r="Q5" s="437" t="s">
        <v>296</v>
      </c>
      <c r="R5" s="437"/>
      <c r="S5" s="437"/>
      <c r="T5" s="437" t="s">
        <v>297</v>
      </c>
      <c r="U5" s="437"/>
      <c r="V5" s="437"/>
      <c r="W5" s="437" t="s">
        <v>298</v>
      </c>
      <c r="X5" s="437"/>
      <c r="Y5" s="438"/>
    </row>
    <row r="6" spans="1:25" x14ac:dyDescent="0.2">
      <c r="A6" s="252"/>
      <c r="B6" s="253" t="s">
        <v>195</v>
      </c>
      <c r="C6" s="254"/>
      <c r="D6" s="255"/>
      <c r="E6" s="253" t="s">
        <v>195</v>
      </c>
      <c r="F6" s="254"/>
      <c r="G6" s="255"/>
      <c r="H6" s="253" t="s">
        <v>195</v>
      </c>
      <c r="I6" s="254"/>
      <c r="J6" s="255"/>
      <c r="K6" s="253" t="s">
        <v>195</v>
      </c>
      <c r="L6" s="254"/>
      <c r="M6" s="255"/>
      <c r="N6" s="253" t="s">
        <v>195</v>
      </c>
      <c r="O6" s="254"/>
      <c r="P6" s="255"/>
      <c r="Q6" s="253" t="s">
        <v>195</v>
      </c>
      <c r="R6" s="254"/>
      <c r="S6" s="255"/>
      <c r="T6" s="253" t="s">
        <v>195</v>
      </c>
      <c r="U6" s="254"/>
      <c r="V6" s="255"/>
      <c r="W6" s="253" t="s">
        <v>195</v>
      </c>
      <c r="X6" s="254"/>
      <c r="Y6" s="256"/>
    </row>
    <row r="7" spans="1:25" ht="15" customHeight="1" x14ac:dyDescent="0.2">
      <c r="A7" s="260">
        <v>1</v>
      </c>
      <c r="B7" s="261" t="s">
        <v>36</v>
      </c>
      <c r="C7" s="494">
        <v>30303</v>
      </c>
      <c r="D7" s="495"/>
      <c r="E7" s="261" t="s">
        <v>36</v>
      </c>
      <c r="F7" s="496"/>
      <c r="G7" s="497"/>
      <c r="H7" s="261" t="s">
        <v>36</v>
      </c>
      <c r="I7" s="496"/>
      <c r="J7" s="497"/>
      <c r="K7" s="261" t="s">
        <v>36</v>
      </c>
      <c r="L7" s="496"/>
      <c r="M7" s="497"/>
      <c r="N7" s="261" t="s">
        <v>36</v>
      </c>
      <c r="O7" s="496"/>
      <c r="P7" s="497"/>
      <c r="Q7" s="261" t="s">
        <v>36</v>
      </c>
      <c r="R7" s="496"/>
      <c r="S7" s="497"/>
      <c r="T7" s="261" t="s">
        <v>36</v>
      </c>
      <c r="U7" s="496"/>
      <c r="V7" s="497"/>
      <c r="W7" s="261" t="s">
        <v>36</v>
      </c>
      <c r="X7" s="496"/>
      <c r="Y7" s="498"/>
    </row>
    <row r="8" spans="1:25" x14ac:dyDescent="0.2">
      <c r="A8" s="263"/>
      <c r="B8" s="264" t="s">
        <v>200</v>
      </c>
      <c r="C8" s="265"/>
      <c r="D8" s="266"/>
      <c r="E8" s="264" t="s">
        <v>200</v>
      </c>
      <c r="F8" s="265"/>
      <c r="G8" s="266"/>
      <c r="H8" s="264" t="s">
        <v>200</v>
      </c>
      <c r="I8" s="265"/>
      <c r="J8" s="266"/>
      <c r="K8" s="264" t="s">
        <v>200</v>
      </c>
      <c r="L8" s="265"/>
      <c r="M8" s="266"/>
      <c r="N8" s="264" t="s">
        <v>200</v>
      </c>
      <c r="O8" s="265"/>
      <c r="P8" s="266"/>
      <c r="Q8" s="264" t="s">
        <v>200</v>
      </c>
      <c r="R8" s="265"/>
      <c r="S8" s="266"/>
      <c r="T8" s="264" t="s">
        <v>200</v>
      </c>
      <c r="U8" s="265"/>
      <c r="V8" s="266"/>
      <c r="W8" s="264" t="s">
        <v>200</v>
      </c>
      <c r="X8" s="265"/>
      <c r="Y8" s="267"/>
    </row>
    <row r="9" spans="1:25" ht="15" customHeight="1" x14ac:dyDescent="0.2">
      <c r="A9" s="268"/>
      <c r="B9" s="499" t="s">
        <v>201</v>
      </c>
      <c r="C9" s="500"/>
      <c r="D9" s="501"/>
      <c r="E9" s="499" t="s">
        <v>201</v>
      </c>
      <c r="F9" s="500"/>
      <c r="G9" s="501"/>
      <c r="H9" s="499" t="s">
        <v>201</v>
      </c>
      <c r="I9" s="500"/>
      <c r="J9" s="501"/>
      <c r="K9" s="499" t="s">
        <v>201</v>
      </c>
      <c r="L9" s="500"/>
      <c r="M9" s="501"/>
      <c r="N9" s="499" t="s">
        <v>201</v>
      </c>
      <c r="O9" s="500"/>
      <c r="P9" s="501"/>
      <c r="Q9" s="499" t="s">
        <v>201</v>
      </c>
      <c r="R9" s="500"/>
      <c r="S9" s="501"/>
      <c r="T9" s="499" t="s">
        <v>201</v>
      </c>
      <c r="U9" s="500"/>
      <c r="V9" s="501"/>
      <c r="W9" s="499" t="s">
        <v>201</v>
      </c>
      <c r="X9" s="500"/>
      <c r="Y9" s="502"/>
    </row>
    <row r="10" spans="1:25" x14ac:dyDescent="0.2">
      <c r="A10" s="268" t="s">
        <v>299</v>
      </c>
      <c r="B10" s="503">
        <v>111123456789</v>
      </c>
      <c r="C10" s="504"/>
      <c r="D10" s="505"/>
      <c r="E10" s="506"/>
      <c r="F10" s="507"/>
      <c r="G10" s="508"/>
      <c r="H10" s="506"/>
      <c r="I10" s="507"/>
      <c r="J10" s="508"/>
      <c r="K10" s="506"/>
      <c r="L10" s="507"/>
      <c r="M10" s="508"/>
      <c r="N10" s="506"/>
      <c r="O10" s="507"/>
      <c r="P10" s="508"/>
      <c r="Q10" s="506"/>
      <c r="R10" s="507"/>
      <c r="S10" s="508"/>
      <c r="T10" s="506"/>
      <c r="U10" s="507"/>
      <c r="V10" s="508"/>
      <c r="W10" s="506"/>
      <c r="X10" s="507"/>
      <c r="Y10" s="509"/>
    </row>
    <row r="11" spans="1:25" x14ac:dyDescent="0.2">
      <c r="A11" s="268" t="s">
        <v>300</v>
      </c>
      <c r="B11" s="503">
        <v>111123456790</v>
      </c>
      <c r="C11" s="504"/>
      <c r="D11" s="505"/>
      <c r="E11" s="506"/>
      <c r="F11" s="507"/>
      <c r="G11" s="508"/>
      <c r="H11" s="506"/>
      <c r="I11" s="507"/>
      <c r="J11" s="508"/>
      <c r="K11" s="506"/>
      <c r="L11" s="507"/>
      <c r="M11" s="508"/>
      <c r="N11" s="506"/>
      <c r="O11" s="507"/>
      <c r="P11" s="508"/>
      <c r="Q11" s="506"/>
      <c r="R11" s="507"/>
      <c r="S11" s="508"/>
      <c r="T11" s="506"/>
      <c r="U11" s="507"/>
      <c r="V11" s="508"/>
      <c r="W11" s="506"/>
      <c r="X11" s="507"/>
      <c r="Y11" s="509"/>
    </row>
    <row r="12" spans="1:25" x14ac:dyDescent="0.2">
      <c r="A12" s="268" t="s">
        <v>301</v>
      </c>
      <c r="B12" s="503">
        <v>111123456791</v>
      </c>
      <c r="C12" s="504"/>
      <c r="D12" s="505"/>
      <c r="E12" s="506"/>
      <c r="F12" s="507"/>
      <c r="G12" s="508"/>
      <c r="H12" s="506"/>
      <c r="I12" s="507"/>
      <c r="J12" s="508"/>
      <c r="K12" s="506"/>
      <c r="L12" s="507"/>
      <c r="M12" s="508"/>
      <c r="N12" s="506"/>
      <c r="O12" s="507"/>
      <c r="P12" s="508"/>
      <c r="Q12" s="506"/>
      <c r="R12" s="507"/>
      <c r="S12" s="508"/>
      <c r="T12" s="506"/>
      <c r="U12" s="507"/>
      <c r="V12" s="508"/>
      <c r="W12" s="506"/>
      <c r="X12" s="507"/>
      <c r="Y12" s="509"/>
    </row>
    <row r="13" spans="1:25" x14ac:dyDescent="0.2">
      <c r="A13" s="268" t="s">
        <v>302</v>
      </c>
      <c r="B13" s="503">
        <v>111123456792</v>
      </c>
      <c r="C13" s="504"/>
      <c r="D13" s="505"/>
      <c r="E13" s="506"/>
      <c r="F13" s="507"/>
      <c r="G13" s="508"/>
      <c r="H13" s="506"/>
      <c r="I13" s="507"/>
      <c r="J13" s="508"/>
      <c r="K13" s="506"/>
      <c r="L13" s="507"/>
      <c r="M13" s="508"/>
      <c r="N13" s="506"/>
      <c r="O13" s="507"/>
      <c r="P13" s="508"/>
      <c r="Q13" s="506"/>
      <c r="R13" s="507"/>
      <c r="S13" s="508"/>
      <c r="T13" s="506"/>
      <c r="U13" s="507"/>
      <c r="V13" s="508"/>
      <c r="W13" s="506"/>
      <c r="X13" s="507"/>
      <c r="Y13" s="509"/>
    </row>
    <row r="14" spans="1:25" x14ac:dyDescent="0.2">
      <c r="A14" s="272" t="s">
        <v>303</v>
      </c>
      <c r="B14" s="503"/>
      <c r="C14" s="504"/>
      <c r="D14" s="505"/>
      <c r="E14" s="506"/>
      <c r="F14" s="507"/>
      <c r="G14" s="508"/>
      <c r="H14" s="506"/>
      <c r="I14" s="507"/>
      <c r="J14" s="508"/>
      <c r="K14" s="506"/>
      <c r="L14" s="507"/>
      <c r="M14" s="508"/>
      <c r="N14" s="506"/>
      <c r="O14" s="507"/>
      <c r="P14" s="508"/>
      <c r="Q14" s="506"/>
      <c r="R14" s="507"/>
      <c r="S14" s="508"/>
      <c r="T14" s="506"/>
      <c r="U14" s="507"/>
      <c r="V14" s="508"/>
      <c r="W14" s="506"/>
      <c r="X14" s="507"/>
      <c r="Y14" s="509"/>
    </row>
    <row r="15" spans="1:25" x14ac:dyDescent="0.2">
      <c r="A15" s="260" t="s">
        <v>304</v>
      </c>
      <c r="B15" s="514"/>
      <c r="C15" s="515"/>
      <c r="D15" s="516"/>
      <c r="E15" s="510"/>
      <c r="F15" s="511"/>
      <c r="G15" s="512"/>
      <c r="H15" s="510"/>
      <c r="I15" s="511"/>
      <c r="J15" s="512"/>
      <c r="K15" s="510"/>
      <c r="L15" s="511"/>
      <c r="M15" s="512"/>
      <c r="N15" s="510"/>
      <c r="O15" s="511"/>
      <c r="P15" s="512"/>
      <c r="Q15" s="510"/>
      <c r="R15" s="511"/>
      <c r="S15" s="512"/>
      <c r="T15" s="510"/>
      <c r="U15" s="511"/>
      <c r="V15" s="512"/>
      <c r="W15" s="510"/>
      <c r="X15" s="511"/>
      <c r="Y15" s="513"/>
    </row>
    <row r="16" spans="1:25" x14ac:dyDescent="0.2">
      <c r="A16" s="161"/>
      <c r="B16" s="253" t="s">
        <v>209</v>
      </c>
      <c r="C16" s="190"/>
      <c r="D16" s="276"/>
      <c r="E16" s="253" t="s">
        <v>209</v>
      </c>
      <c r="F16" s="190"/>
      <c r="G16" s="276"/>
      <c r="H16" s="253" t="s">
        <v>209</v>
      </c>
      <c r="I16" s="190"/>
      <c r="J16" s="276"/>
      <c r="K16" s="253" t="s">
        <v>209</v>
      </c>
      <c r="L16" s="190"/>
      <c r="M16" s="276"/>
      <c r="N16" s="253" t="s">
        <v>209</v>
      </c>
      <c r="O16" s="190"/>
      <c r="P16" s="276"/>
      <c r="Q16" s="253" t="s">
        <v>209</v>
      </c>
      <c r="R16" s="190"/>
      <c r="S16" s="276"/>
      <c r="T16" s="253" t="s">
        <v>209</v>
      </c>
      <c r="U16" s="190"/>
      <c r="V16" s="276"/>
      <c r="W16" s="253" t="s">
        <v>209</v>
      </c>
      <c r="X16" s="190"/>
      <c r="Y16" s="191"/>
    </row>
    <row r="17" spans="1:25" x14ac:dyDescent="0.2">
      <c r="A17" s="260">
        <v>3</v>
      </c>
      <c r="B17" s="261" t="s">
        <v>210</v>
      </c>
      <c r="C17" s="277"/>
      <c r="D17" s="278">
        <v>6</v>
      </c>
      <c r="E17" s="261" t="s">
        <v>210</v>
      </c>
      <c r="F17" s="277"/>
      <c r="G17" s="279"/>
      <c r="H17" s="261" t="s">
        <v>210</v>
      </c>
      <c r="I17" s="277"/>
      <c r="J17" s="279"/>
      <c r="K17" s="261" t="s">
        <v>210</v>
      </c>
      <c r="L17" s="277"/>
      <c r="M17" s="279"/>
      <c r="N17" s="261" t="s">
        <v>210</v>
      </c>
      <c r="O17" s="277"/>
      <c r="P17" s="279"/>
      <c r="Q17" s="261" t="s">
        <v>210</v>
      </c>
      <c r="R17" s="277"/>
      <c r="S17" s="279"/>
      <c r="T17" s="261" t="s">
        <v>210</v>
      </c>
      <c r="U17" s="277"/>
      <c r="V17" s="279"/>
      <c r="W17" s="261" t="s">
        <v>210</v>
      </c>
      <c r="X17" s="277"/>
      <c r="Y17" s="280"/>
    </row>
    <row r="18" spans="1:25" ht="14.45" customHeight="1" x14ac:dyDescent="0.2">
      <c r="A18" s="263"/>
      <c r="B18" s="281"/>
      <c r="C18" s="460" t="s">
        <v>305</v>
      </c>
      <c r="D18" s="461"/>
      <c r="E18" s="281"/>
      <c r="F18" s="460" t="s">
        <v>305</v>
      </c>
      <c r="G18" s="461"/>
      <c r="H18" s="281"/>
      <c r="I18" s="460" t="s">
        <v>305</v>
      </c>
      <c r="J18" s="461"/>
      <c r="K18" s="281"/>
      <c r="L18" s="460" t="s">
        <v>305</v>
      </c>
      <c r="M18" s="461"/>
      <c r="N18" s="281"/>
      <c r="O18" s="460" t="s">
        <v>305</v>
      </c>
      <c r="P18" s="461"/>
      <c r="Q18" s="281"/>
      <c r="R18" s="460" t="s">
        <v>305</v>
      </c>
      <c r="S18" s="461"/>
      <c r="T18" s="281"/>
      <c r="U18" s="460" t="s">
        <v>305</v>
      </c>
      <c r="V18" s="461"/>
      <c r="W18" s="281"/>
      <c r="X18" s="460" t="s">
        <v>305</v>
      </c>
      <c r="Y18" s="462"/>
    </row>
    <row r="19" spans="1:25" x14ac:dyDescent="0.2">
      <c r="A19" s="268" t="s">
        <v>306</v>
      </c>
      <c r="B19" s="269" t="s">
        <v>213</v>
      </c>
      <c r="C19" s="463">
        <v>20</v>
      </c>
      <c r="D19" s="464"/>
      <c r="E19" s="269" t="s">
        <v>213</v>
      </c>
      <c r="F19" s="465"/>
      <c r="G19" s="466"/>
      <c r="H19" s="269" t="s">
        <v>213</v>
      </c>
      <c r="I19" s="465"/>
      <c r="J19" s="466"/>
      <c r="K19" s="269" t="s">
        <v>213</v>
      </c>
      <c r="L19" s="465"/>
      <c r="M19" s="466"/>
      <c r="N19" s="269" t="s">
        <v>213</v>
      </c>
      <c r="O19" s="465"/>
      <c r="P19" s="466"/>
      <c r="Q19" s="269" t="s">
        <v>213</v>
      </c>
      <c r="R19" s="465"/>
      <c r="S19" s="466"/>
      <c r="T19" s="269" t="s">
        <v>213</v>
      </c>
      <c r="U19" s="465"/>
      <c r="V19" s="466"/>
      <c r="W19" s="269" t="s">
        <v>213</v>
      </c>
      <c r="X19" s="465"/>
      <c r="Y19" s="467"/>
    </row>
    <row r="20" spans="1:25" x14ac:dyDescent="0.2">
      <c r="A20" s="268" t="s">
        <v>307</v>
      </c>
      <c r="B20" s="269" t="s">
        <v>215</v>
      </c>
      <c r="C20" s="463">
        <v>13</v>
      </c>
      <c r="D20" s="464"/>
      <c r="E20" s="269" t="s">
        <v>215</v>
      </c>
      <c r="F20" s="465"/>
      <c r="G20" s="466"/>
      <c r="H20" s="269" t="s">
        <v>215</v>
      </c>
      <c r="I20" s="465"/>
      <c r="J20" s="466"/>
      <c r="K20" s="269" t="s">
        <v>215</v>
      </c>
      <c r="L20" s="465"/>
      <c r="M20" s="466"/>
      <c r="N20" s="269" t="s">
        <v>215</v>
      </c>
      <c r="O20" s="465"/>
      <c r="P20" s="466"/>
      <c r="Q20" s="269" t="s">
        <v>215</v>
      </c>
      <c r="R20" s="465"/>
      <c r="S20" s="466"/>
      <c r="T20" s="269" t="s">
        <v>215</v>
      </c>
      <c r="U20" s="465"/>
      <c r="V20" s="466"/>
      <c r="W20" s="269" t="s">
        <v>215</v>
      </c>
      <c r="X20" s="465"/>
      <c r="Y20" s="467"/>
    </row>
    <row r="21" spans="1:25" x14ac:dyDescent="0.2">
      <c r="A21" s="268" t="s">
        <v>308</v>
      </c>
      <c r="B21" s="269" t="s">
        <v>217</v>
      </c>
      <c r="C21" s="463">
        <v>13</v>
      </c>
      <c r="D21" s="464"/>
      <c r="E21" s="269" t="s">
        <v>217</v>
      </c>
      <c r="F21" s="465"/>
      <c r="G21" s="466"/>
      <c r="H21" s="269" t="s">
        <v>217</v>
      </c>
      <c r="I21" s="465"/>
      <c r="J21" s="466"/>
      <c r="K21" s="269" t="s">
        <v>217</v>
      </c>
      <c r="L21" s="465"/>
      <c r="M21" s="466"/>
      <c r="N21" s="269" t="s">
        <v>217</v>
      </c>
      <c r="O21" s="465"/>
      <c r="P21" s="466"/>
      <c r="Q21" s="269" t="s">
        <v>217</v>
      </c>
      <c r="R21" s="465"/>
      <c r="S21" s="466"/>
      <c r="T21" s="269" t="s">
        <v>217</v>
      </c>
      <c r="U21" s="465"/>
      <c r="V21" s="466"/>
      <c r="W21" s="269" t="s">
        <v>217</v>
      </c>
      <c r="X21" s="465"/>
      <c r="Y21" s="467"/>
    </row>
    <row r="22" spans="1:25" x14ac:dyDescent="0.2">
      <c r="A22" s="268" t="s">
        <v>309</v>
      </c>
      <c r="B22" s="269" t="s">
        <v>219</v>
      </c>
      <c r="C22" s="463">
        <v>13</v>
      </c>
      <c r="D22" s="464"/>
      <c r="E22" s="269" t="s">
        <v>219</v>
      </c>
      <c r="F22" s="465"/>
      <c r="G22" s="466"/>
      <c r="H22" s="269" t="s">
        <v>219</v>
      </c>
      <c r="I22" s="465"/>
      <c r="J22" s="466"/>
      <c r="K22" s="269" t="s">
        <v>219</v>
      </c>
      <c r="L22" s="465"/>
      <c r="M22" s="466"/>
      <c r="N22" s="269" t="s">
        <v>219</v>
      </c>
      <c r="O22" s="465"/>
      <c r="P22" s="466"/>
      <c r="Q22" s="269" t="s">
        <v>219</v>
      </c>
      <c r="R22" s="465"/>
      <c r="S22" s="466"/>
      <c r="T22" s="269" t="s">
        <v>219</v>
      </c>
      <c r="U22" s="465"/>
      <c r="V22" s="466"/>
      <c r="W22" s="269" t="s">
        <v>219</v>
      </c>
      <c r="X22" s="465"/>
      <c r="Y22" s="467"/>
    </row>
    <row r="23" spans="1:25" x14ac:dyDescent="0.2">
      <c r="A23" s="268" t="s">
        <v>310</v>
      </c>
      <c r="B23" s="269" t="s">
        <v>221</v>
      </c>
      <c r="C23" s="463">
        <v>13</v>
      </c>
      <c r="D23" s="464"/>
      <c r="E23" s="269" t="s">
        <v>221</v>
      </c>
      <c r="F23" s="465"/>
      <c r="G23" s="466"/>
      <c r="H23" s="269" t="s">
        <v>221</v>
      </c>
      <c r="I23" s="465"/>
      <c r="J23" s="466"/>
      <c r="K23" s="269" t="s">
        <v>221</v>
      </c>
      <c r="L23" s="465"/>
      <c r="M23" s="466"/>
      <c r="N23" s="269" t="s">
        <v>221</v>
      </c>
      <c r="O23" s="465"/>
      <c r="P23" s="466"/>
      <c r="Q23" s="269" t="s">
        <v>221</v>
      </c>
      <c r="R23" s="465"/>
      <c r="S23" s="466"/>
      <c r="T23" s="269" t="s">
        <v>221</v>
      </c>
      <c r="U23" s="465"/>
      <c r="V23" s="466"/>
      <c r="W23" s="269" t="s">
        <v>221</v>
      </c>
      <c r="X23" s="465"/>
      <c r="Y23" s="467"/>
    </row>
    <row r="24" spans="1:25" x14ac:dyDescent="0.2">
      <c r="A24" s="268" t="s">
        <v>311</v>
      </c>
      <c r="B24" s="269" t="s">
        <v>223</v>
      </c>
      <c r="C24" s="463">
        <v>13</v>
      </c>
      <c r="D24" s="464"/>
      <c r="E24" s="269" t="s">
        <v>223</v>
      </c>
      <c r="F24" s="465"/>
      <c r="G24" s="466"/>
      <c r="H24" s="269" t="s">
        <v>223</v>
      </c>
      <c r="I24" s="465"/>
      <c r="J24" s="466"/>
      <c r="K24" s="269" t="s">
        <v>223</v>
      </c>
      <c r="L24" s="465"/>
      <c r="M24" s="466"/>
      <c r="N24" s="269" t="s">
        <v>223</v>
      </c>
      <c r="O24" s="465"/>
      <c r="P24" s="466"/>
      <c r="Q24" s="269" t="s">
        <v>223</v>
      </c>
      <c r="R24" s="465"/>
      <c r="S24" s="466"/>
      <c r="T24" s="269" t="s">
        <v>223</v>
      </c>
      <c r="U24" s="465"/>
      <c r="V24" s="466"/>
      <c r="W24" s="269" t="s">
        <v>223</v>
      </c>
      <c r="X24" s="465"/>
      <c r="Y24" s="467"/>
    </row>
    <row r="25" spans="1:25" x14ac:dyDescent="0.2">
      <c r="A25" s="260" t="s">
        <v>312</v>
      </c>
      <c r="B25" s="262" t="s">
        <v>225</v>
      </c>
      <c r="C25" s="520">
        <v>20</v>
      </c>
      <c r="D25" s="521"/>
      <c r="E25" s="262" t="s">
        <v>225</v>
      </c>
      <c r="F25" s="517"/>
      <c r="G25" s="518"/>
      <c r="H25" s="262" t="s">
        <v>225</v>
      </c>
      <c r="I25" s="517"/>
      <c r="J25" s="518"/>
      <c r="K25" s="262" t="s">
        <v>225</v>
      </c>
      <c r="L25" s="517"/>
      <c r="M25" s="518"/>
      <c r="N25" s="262" t="s">
        <v>225</v>
      </c>
      <c r="O25" s="517"/>
      <c r="P25" s="518"/>
      <c r="Q25" s="262" t="s">
        <v>225</v>
      </c>
      <c r="R25" s="517"/>
      <c r="S25" s="518"/>
      <c r="T25" s="262" t="s">
        <v>225</v>
      </c>
      <c r="U25" s="517"/>
      <c r="V25" s="518"/>
      <c r="W25" s="262" t="s">
        <v>225</v>
      </c>
      <c r="X25" s="517"/>
      <c r="Y25" s="519"/>
    </row>
    <row r="26" spans="1:25" x14ac:dyDescent="0.2">
      <c r="A26" s="263"/>
      <c r="B26" s="264" t="s">
        <v>226</v>
      </c>
      <c r="C26" s="265"/>
      <c r="D26" s="266"/>
      <c r="E26" s="264" t="s">
        <v>226</v>
      </c>
      <c r="F26" s="265"/>
      <c r="G26" s="266"/>
      <c r="H26" s="264" t="s">
        <v>226</v>
      </c>
      <c r="I26" s="265"/>
      <c r="J26" s="266"/>
      <c r="K26" s="264" t="s">
        <v>226</v>
      </c>
      <c r="L26" s="265"/>
      <c r="M26" s="266"/>
      <c r="N26" s="264" t="s">
        <v>226</v>
      </c>
      <c r="O26" s="265"/>
      <c r="P26" s="266"/>
      <c r="Q26" s="264" t="s">
        <v>226</v>
      </c>
      <c r="R26" s="265"/>
      <c r="S26" s="266"/>
      <c r="T26" s="264" t="s">
        <v>226</v>
      </c>
      <c r="U26" s="265"/>
      <c r="V26" s="266"/>
      <c r="W26" s="264" t="s">
        <v>226</v>
      </c>
      <c r="X26" s="265"/>
      <c r="Y26" s="267"/>
    </row>
    <row r="27" spans="1:25" x14ac:dyDescent="0.2">
      <c r="A27" s="268">
        <v>5</v>
      </c>
      <c r="B27" s="282" t="s">
        <v>227</v>
      </c>
      <c r="C27" s="479">
        <v>1</v>
      </c>
      <c r="D27" s="456"/>
      <c r="E27" s="283" t="s">
        <v>227</v>
      </c>
      <c r="F27" s="473"/>
      <c r="G27" s="453"/>
      <c r="H27" s="283" t="s">
        <v>227</v>
      </c>
      <c r="I27" s="473"/>
      <c r="J27" s="453"/>
      <c r="K27" s="283" t="s">
        <v>227</v>
      </c>
      <c r="L27" s="473"/>
      <c r="M27" s="453"/>
      <c r="N27" s="283" t="s">
        <v>227</v>
      </c>
      <c r="O27" s="473"/>
      <c r="P27" s="453"/>
      <c r="Q27" s="283" t="s">
        <v>227</v>
      </c>
      <c r="R27" s="473"/>
      <c r="S27" s="453"/>
      <c r="T27" s="283" t="s">
        <v>227</v>
      </c>
      <c r="U27" s="473"/>
      <c r="V27" s="453"/>
      <c r="W27" s="283" t="s">
        <v>227</v>
      </c>
      <c r="X27" s="473"/>
      <c r="Y27" s="454"/>
    </row>
    <row r="28" spans="1:25" x14ac:dyDescent="0.2">
      <c r="A28" s="268">
        <v>6</v>
      </c>
      <c r="B28" s="282" t="s">
        <v>228</v>
      </c>
      <c r="C28" s="474">
        <v>30500</v>
      </c>
      <c r="D28" s="475"/>
      <c r="E28" s="283" t="s">
        <v>228</v>
      </c>
      <c r="F28" s="522"/>
      <c r="G28" s="523"/>
      <c r="H28" s="283" t="s">
        <v>228</v>
      </c>
      <c r="I28" s="522"/>
      <c r="J28" s="523"/>
      <c r="K28" s="283" t="s">
        <v>228</v>
      </c>
      <c r="L28" s="522"/>
      <c r="M28" s="523"/>
      <c r="N28" s="283" t="s">
        <v>228</v>
      </c>
      <c r="O28" s="522"/>
      <c r="P28" s="523"/>
      <c r="Q28" s="283" t="s">
        <v>228</v>
      </c>
      <c r="R28" s="522"/>
      <c r="S28" s="523"/>
      <c r="T28" s="283" t="s">
        <v>228</v>
      </c>
      <c r="U28" s="522"/>
      <c r="V28" s="523"/>
      <c r="W28" s="283" t="s">
        <v>228</v>
      </c>
      <c r="X28" s="522"/>
      <c r="Y28" s="524"/>
    </row>
    <row r="29" spans="1:25" x14ac:dyDescent="0.2">
      <c r="A29" s="268">
        <v>7</v>
      </c>
      <c r="B29" s="282" t="s">
        <v>229</v>
      </c>
      <c r="C29" s="474"/>
      <c r="D29" s="475"/>
      <c r="E29" s="283" t="s">
        <v>229</v>
      </c>
      <c r="F29" s="522"/>
      <c r="G29" s="523"/>
      <c r="H29" s="283" t="s">
        <v>229</v>
      </c>
      <c r="I29" s="522"/>
      <c r="J29" s="523"/>
      <c r="K29" s="283" t="s">
        <v>229</v>
      </c>
      <c r="L29" s="522"/>
      <c r="M29" s="523"/>
      <c r="N29" s="283" t="s">
        <v>229</v>
      </c>
      <c r="O29" s="522"/>
      <c r="P29" s="523"/>
      <c r="Q29" s="283" t="s">
        <v>229</v>
      </c>
      <c r="R29" s="522"/>
      <c r="S29" s="523"/>
      <c r="T29" s="283" t="s">
        <v>229</v>
      </c>
      <c r="U29" s="522"/>
      <c r="V29" s="523"/>
      <c r="W29" s="283" t="s">
        <v>229</v>
      </c>
      <c r="X29" s="522"/>
      <c r="Y29" s="524"/>
    </row>
    <row r="30" spans="1:25" x14ac:dyDescent="0.2">
      <c r="A30" s="268">
        <v>8</v>
      </c>
      <c r="B30" s="282" t="s">
        <v>230</v>
      </c>
      <c r="C30" s="474">
        <v>1300</v>
      </c>
      <c r="D30" s="475"/>
      <c r="E30" s="283" t="s">
        <v>230</v>
      </c>
      <c r="F30" s="522"/>
      <c r="G30" s="523"/>
      <c r="H30" s="283" t="s">
        <v>230</v>
      </c>
      <c r="I30" s="522"/>
      <c r="J30" s="523"/>
      <c r="K30" s="283" t="s">
        <v>230</v>
      </c>
      <c r="L30" s="522"/>
      <c r="M30" s="523"/>
      <c r="N30" s="283" t="s">
        <v>230</v>
      </c>
      <c r="O30" s="522"/>
      <c r="P30" s="523"/>
      <c r="Q30" s="283" t="s">
        <v>230</v>
      </c>
      <c r="R30" s="522"/>
      <c r="S30" s="523"/>
      <c r="T30" s="283" t="s">
        <v>230</v>
      </c>
      <c r="U30" s="522"/>
      <c r="V30" s="523"/>
      <c r="W30" s="283" t="s">
        <v>230</v>
      </c>
      <c r="X30" s="522"/>
      <c r="Y30" s="524"/>
    </row>
    <row r="31" spans="1:25" x14ac:dyDescent="0.2">
      <c r="A31" s="268">
        <v>9</v>
      </c>
      <c r="B31" s="282" t="s">
        <v>231</v>
      </c>
      <c r="C31" s="474">
        <v>1800</v>
      </c>
      <c r="D31" s="475"/>
      <c r="E31" s="283" t="s">
        <v>231</v>
      </c>
      <c r="F31" s="522"/>
      <c r="G31" s="523"/>
      <c r="H31" s="283" t="s">
        <v>231</v>
      </c>
      <c r="I31" s="522"/>
      <c r="J31" s="523"/>
      <c r="K31" s="283" t="s">
        <v>231</v>
      </c>
      <c r="L31" s="522"/>
      <c r="M31" s="523"/>
      <c r="N31" s="283" t="s">
        <v>231</v>
      </c>
      <c r="O31" s="522"/>
      <c r="P31" s="523"/>
      <c r="Q31" s="283" t="s">
        <v>231</v>
      </c>
      <c r="R31" s="522"/>
      <c r="S31" s="523"/>
      <c r="T31" s="283" t="s">
        <v>231</v>
      </c>
      <c r="U31" s="522"/>
      <c r="V31" s="523"/>
      <c r="W31" s="283" t="s">
        <v>231</v>
      </c>
      <c r="X31" s="522"/>
      <c r="Y31" s="524"/>
    </row>
    <row r="32" spans="1:25" x14ac:dyDescent="0.2">
      <c r="A32" s="272">
        <v>10</v>
      </c>
      <c r="B32" s="284" t="s">
        <v>232</v>
      </c>
      <c r="C32" s="474">
        <v>2800</v>
      </c>
      <c r="D32" s="475"/>
      <c r="E32" s="285" t="s">
        <v>232</v>
      </c>
      <c r="F32" s="522"/>
      <c r="G32" s="523"/>
      <c r="H32" s="285" t="s">
        <v>232</v>
      </c>
      <c r="I32" s="522"/>
      <c r="J32" s="523"/>
      <c r="K32" s="285" t="s">
        <v>232</v>
      </c>
      <c r="L32" s="522"/>
      <c r="M32" s="523"/>
      <c r="N32" s="285" t="s">
        <v>232</v>
      </c>
      <c r="O32" s="522"/>
      <c r="P32" s="523"/>
      <c r="Q32" s="285" t="s">
        <v>232</v>
      </c>
      <c r="R32" s="522"/>
      <c r="S32" s="523"/>
      <c r="T32" s="285" t="s">
        <v>232</v>
      </c>
      <c r="U32" s="522"/>
      <c r="V32" s="523"/>
      <c r="W32" s="285" t="s">
        <v>232</v>
      </c>
      <c r="X32" s="522"/>
      <c r="Y32" s="524"/>
    </row>
    <row r="33" spans="1:25" ht="15.75" thickBot="1" x14ac:dyDescent="0.25">
      <c r="A33" s="286">
        <v>11</v>
      </c>
      <c r="B33" s="287" t="s">
        <v>233</v>
      </c>
      <c r="C33" s="480">
        <v>10000</v>
      </c>
      <c r="D33" s="481"/>
      <c r="E33" s="288" t="s">
        <v>233</v>
      </c>
      <c r="F33" s="558"/>
      <c r="G33" s="559"/>
      <c r="H33" s="288" t="s">
        <v>233</v>
      </c>
      <c r="I33" s="558"/>
      <c r="J33" s="559"/>
      <c r="K33" s="288" t="s">
        <v>233</v>
      </c>
      <c r="L33" s="558"/>
      <c r="M33" s="559"/>
      <c r="N33" s="288" t="s">
        <v>233</v>
      </c>
      <c r="O33" s="558"/>
      <c r="P33" s="559"/>
      <c r="Q33" s="288" t="s">
        <v>233</v>
      </c>
      <c r="R33" s="558"/>
      <c r="S33" s="559"/>
      <c r="T33" s="288" t="s">
        <v>233</v>
      </c>
      <c r="U33" s="558"/>
      <c r="V33" s="559"/>
      <c r="W33" s="288" t="s">
        <v>233</v>
      </c>
      <c r="X33" s="558"/>
      <c r="Y33" s="560"/>
    </row>
  </sheetData>
  <sheetProtection selectLockedCells="1"/>
  <mergeCells count="196">
    <mergeCell ref="U32:V32"/>
    <mergeCell ref="X32:Y32"/>
    <mergeCell ref="C33:D33"/>
    <mergeCell ref="F33:G33"/>
    <mergeCell ref="I33:J33"/>
    <mergeCell ref="L33:M33"/>
    <mergeCell ref="O33:P33"/>
    <mergeCell ref="R33:S33"/>
    <mergeCell ref="U33:V33"/>
    <mergeCell ref="X33:Y33"/>
    <mergeCell ref="C32:D32"/>
    <mergeCell ref="F32:G32"/>
    <mergeCell ref="I32:J32"/>
    <mergeCell ref="L32:M32"/>
    <mergeCell ref="O32:P32"/>
    <mergeCell ref="R32:S32"/>
    <mergeCell ref="U30:V30"/>
    <mergeCell ref="X30:Y30"/>
    <mergeCell ref="C31:D31"/>
    <mergeCell ref="F31:G31"/>
    <mergeCell ref="I31:J31"/>
    <mergeCell ref="L31:M31"/>
    <mergeCell ref="O31:P31"/>
    <mergeCell ref="R31:S31"/>
    <mergeCell ref="U31:V31"/>
    <mergeCell ref="X31:Y31"/>
    <mergeCell ref="C30:D30"/>
    <mergeCell ref="F30:G30"/>
    <mergeCell ref="I30:J30"/>
    <mergeCell ref="L30:M30"/>
    <mergeCell ref="O30:P30"/>
    <mergeCell ref="R30:S30"/>
    <mergeCell ref="U28:V28"/>
    <mergeCell ref="X28:Y28"/>
    <mergeCell ref="C29:D29"/>
    <mergeCell ref="F29:G29"/>
    <mergeCell ref="I29:J29"/>
    <mergeCell ref="L29:M29"/>
    <mergeCell ref="O29:P29"/>
    <mergeCell ref="R29:S29"/>
    <mergeCell ref="U29:V29"/>
    <mergeCell ref="X29:Y29"/>
    <mergeCell ref="C28:D28"/>
    <mergeCell ref="F28:G28"/>
    <mergeCell ref="I28:J28"/>
    <mergeCell ref="L28:M28"/>
    <mergeCell ref="O28:P28"/>
    <mergeCell ref="R28:S28"/>
    <mergeCell ref="U25:V25"/>
    <mergeCell ref="X25:Y25"/>
    <mergeCell ref="C27:D27"/>
    <mergeCell ref="F27:G27"/>
    <mergeCell ref="I27:J27"/>
    <mergeCell ref="L27:M27"/>
    <mergeCell ref="O27:P27"/>
    <mergeCell ref="R27:S27"/>
    <mergeCell ref="U27:V27"/>
    <mergeCell ref="X27:Y27"/>
    <mergeCell ref="C25:D25"/>
    <mergeCell ref="F25:G25"/>
    <mergeCell ref="I25:J25"/>
    <mergeCell ref="L25:M25"/>
    <mergeCell ref="O25:P25"/>
    <mergeCell ref="R25:S25"/>
    <mergeCell ref="U23:V23"/>
    <mergeCell ref="X23:Y23"/>
    <mergeCell ref="C24:D24"/>
    <mergeCell ref="F24:G24"/>
    <mergeCell ref="I24:J24"/>
    <mergeCell ref="L24:M24"/>
    <mergeCell ref="O24:P24"/>
    <mergeCell ref="R24:S24"/>
    <mergeCell ref="U24:V24"/>
    <mergeCell ref="X24:Y24"/>
    <mergeCell ref="C23:D23"/>
    <mergeCell ref="F23:G23"/>
    <mergeCell ref="I23:J23"/>
    <mergeCell ref="L23:M23"/>
    <mergeCell ref="O23:P23"/>
    <mergeCell ref="R23:S23"/>
    <mergeCell ref="U21:V21"/>
    <mergeCell ref="X21:Y21"/>
    <mergeCell ref="C22:D22"/>
    <mergeCell ref="F22:G22"/>
    <mergeCell ref="I22:J22"/>
    <mergeCell ref="L22:M22"/>
    <mergeCell ref="O22:P22"/>
    <mergeCell ref="R22:S22"/>
    <mergeCell ref="U22:V22"/>
    <mergeCell ref="X22:Y22"/>
    <mergeCell ref="C21:D21"/>
    <mergeCell ref="F21:G21"/>
    <mergeCell ref="I21:J21"/>
    <mergeCell ref="L21:M21"/>
    <mergeCell ref="O21:P21"/>
    <mergeCell ref="R21:S21"/>
    <mergeCell ref="U19:V19"/>
    <mergeCell ref="X19:Y19"/>
    <mergeCell ref="C20:D20"/>
    <mergeCell ref="F20:G20"/>
    <mergeCell ref="I20:J20"/>
    <mergeCell ref="L20:M20"/>
    <mergeCell ref="O20:P20"/>
    <mergeCell ref="R20:S20"/>
    <mergeCell ref="U20:V20"/>
    <mergeCell ref="X20:Y20"/>
    <mergeCell ref="C19:D19"/>
    <mergeCell ref="F19:G19"/>
    <mergeCell ref="I19:J19"/>
    <mergeCell ref="L19:M19"/>
    <mergeCell ref="O19:P19"/>
    <mergeCell ref="R19:S19"/>
    <mergeCell ref="T15:V15"/>
    <mergeCell ref="W15:Y15"/>
    <mergeCell ref="C18:D18"/>
    <mergeCell ref="F18:G18"/>
    <mergeCell ref="I18:J18"/>
    <mergeCell ref="L18:M18"/>
    <mergeCell ref="O18:P18"/>
    <mergeCell ref="R18:S18"/>
    <mergeCell ref="U18:V18"/>
    <mergeCell ref="X18:Y18"/>
    <mergeCell ref="B15:D15"/>
    <mergeCell ref="E15:G15"/>
    <mergeCell ref="H15:J15"/>
    <mergeCell ref="K15:M15"/>
    <mergeCell ref="N15:P15"/>
    <mergeCell ref="Q15:S15"/>
    <mergeCell ref="T13:V13"/>
    <mergeCell ref="W13:Y13"/>
    <mergeCell ref="B14:D14"/>
    <mergeCell ref="E14:G14"/>
    <mergeCell ref="H14:J14"/>
    <mergeCell ref="K14:M14"/>
    <mergeCell ref="N14:P14"/>
    <mergeCell ref="Q14:S14"/>
    <mergeCell ref="T14:V14"/>
    <mergeCell ref="W14:Y14"/>
    <mergeCell ref="B13:D13"/>
    <mergeCell ref="E13:G13"/>
    <mergeCell ref="H13:J13"/>
    <mergeCell ref="K13:M13"/>
    <mergeCell ref="N13:P13"/>
    <mergeCell ref="Q13:S13"/>
    <mergeCell ref="T11:V11"/>
    <mergeCell ref="W11:Y11"/>
    <mergeCell ref="B12:D12"/>
    <mergeCell ref="E12:G12"/>
    <mergeCell ref="H12:J12"/>
    <mergeCell ref="K12:M12"/>
    <mergeCell ref="N12:P12"/>
    <mergeCell ref="Q12:S12"/>
    <mergeCell ref="T12:V12"/>
    <mergeCell ref="W12:Y12"/>
    <mergeCell ref="B11:D11"/>
    <mergeCell ref="E11:G11"/>
    <mergeCell ref="H11:J11"/>
    <mergeCell ref="K11:M11"/>
    <mergeCell ref="N11:P11"/>
    <mergeCell ref="Q11:S11"/>
    <mergeCell ref="B10:D10"/>
    <mergeCell ref="E10:G10"/>
    <mergeCell ref="H10:J10"/>
    <mergeCell ref="K10:M10"/>
    <mergeCell ref="N10:P10"/>
    <mergeCell ref="Q10:S10"/>
    <mergeCell ref="T10:V10"/>
    <mergeCell ref="W10:Y10"/>
    <mergeCell ref="B9:D9"/>
    <mergeCell ref="E9:G9"/>
    <mergeCell ref="H9:J9"/>
    <mergeCell ref="K9:M9"/>
    <mergeCell ref="N9:P9"/>
    <mergeCell ref="Q9:S9"/>
    <mergeCell ref="C7:D7"/>
    <mergeCell ref="F7:G7"/>
    <mergeCell ref="I7:J7"/>
    <mergeCell ref="L7:M7"/>
    <mergeCell ref="O7:P7"/>
    <mergeCell ref="R7:S7"/>
    <mergeCell ref="U7:V7"/>
    <mergeCell ref="X7:Y7"/>
    <mergeCell ref="T9:V9"/>
    <mergeCell ref="W9:Y9"/>
    <mergeCell ref="B1:M1"/>
    <mergeCell ref="N1:Y1"/>
    <mergeCell ref="B3:M3"/>
    <mergeCell ref="N3:Y3"/>
    <mergeCell ref="B5:D5"/>
    <mergeCell ref="E5:G5"/>
    <mergeCell ref="H5:J5"/>
    <mergeCell ref="K5:M5"/>
    <mergeCell ref="N5:P5"/>
    <mergeCell ref="Q5:S5"/>
    <mergeCell ref="T5:V5"/>
    <mergeCell ref="W5:Y5"/>
  </mergeCells>
  <printOptions horizontalCentered="1"/>
  <pageMargins left="0.25" right="0.25" top="0.75" bottom="0.75" header="0.3" footer="0.3"/>
  <pageSetup orientation="landscape" r:id="rId1"/>
  <headerFooter>
    <oddHeader>&amp;C&amp;"Times New Roman,Bold"&amp;11Georgia Department of Behavioral Health and Developmental Disabilities
Review of Provider Rates - Provider Survey&amp;R&amp;"Times New Roman,Regular"Page &amp;P of &amp;N</oddHeader>
    <oddFooter>&amp;L&amp;"Times New Roman,Regular"Questions? Contact Stephen Pawlowski with Burns &amp;&amp; Associates, Inc. at (602) 241-8519 or spawlowski@burnshealthpolicy.com&amp;R&amp;"Times New Roman,Regular" printed 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00B050"/>
  </sheetPr>
  <dimension ref="A1:D33"/>
  <sheetViews>
    <sheetView showGridLines="0" zoomScaleNormal="100" zoomScaleSheetLayoutView="100" workbookViewId="0">
      <selection activeCell="D7" sqref="D7"/>
    </sheetView>
  </sheetViews>
  <sheetFormatPr defaultColWidth="9.140625" defaultRowHeight="15" x14ac:dyDescent="0.2"/>
  <cols>
    <col min="1" max="1" width="5.7109375" style="206" customWidth="1"/>
    <col min="2" max="2" width="93.7109375" style="207" customWidth="1"/>
    <col min="3" max="4" width="10.7109375" style="206" customWidth="1"/>
    <col min="5" max="16384" width="9.140625" style="207"/>
  </cols>
  <sheetData>
    <row r="1" spans="1:4" s="203" customFormat="1" x14ac:dyDescent="0.2">
      <c r="A1" s="392" t="str">
        <f>IF(ISBLANK('Contact Info &amp; Revenues'!B3),"",'Contact Info &amp; Revenues'!B3)</f>
        <v/>
      </c>
      <c r="B1" s="392"/>
      <c r="C1" s="392"/>
      <c r="D1" s="392"/>
    </row>
    <row r="2" spans="1:4" s="203" customFormat="1" x14ac:dyDescent="0.2">
      <c r="A2" s="204"/>
      <c r="B2" s="205"/>
      <c r="C2" s="205"/>
      <c r="D2" s="205"/>
    </row>
    <row r="3" spans="1:4" s="203" customFormat="1" ht="14.25" x14ac:dyDescent="0.2">
      <c r="A3" s="436" t="s">
        <v>313</v>
      </c>
      <c r="B3" s="436"/>
      <c r="C3" s="436"/>
      <c r="D3" s="436"/>
    </row>
    <row r="4" spans="1:4" ht="15.75" thickBot="1" x14ac:dyDescent="0.25"/>
    <row r="5" spans="1:4" s="212" customFormat="1" x14ac:dyDescent="0.2">
      <c r="A5" s="208" t="s">
        <v>56</v>
      </c>
      <c r="B5" s="209" t="s">
        <v>123</v>
      </c>
      <c r="C5" s="210" t="s">
        <v>124</v>
      </c>
      <c r="D5" s="211" t="s">
        <v>167</v>
      </c>
    </row>
    <row r="6" spans="1:4" s="212" customFormat="1" x14ac:dyDescent="0.2">
      <c r="A6" s="213"/>
      <c r="B6" s="214" t="s">
        <v>168</v>
      </c>
      <c r="C6" s="215"/>
      <c r="D6" s="339"/>
    </row>
    <row r="7" spans="1:4" s="212" customFormat="1" x14ac:dyDescent="0.2">
      <c r="A7" s="217">
        <v>1</v>
      </c>
      <c r="B7" s="218" t="s">
        <v>314</v>
      </c>
      <c r="C7" s="219">
        <v>80</v>
      </c>
      <c r="D7" s="556"/>
    </row>
    <row r="8" spans="1:4" s="212" customFormat="1" x14ac:dyDescent="0.2">
      <c r="A8" s="226"/>
      <c r="B8" s="237" t="s">
        <v>315</v>
      </c>
      <c r="C8" s="228"/>
      <c r="D8" s="297"/>
    </row>
    <row r="9" spans="1:4" s="212" customFormat="1" x14ac:dyDescent="0.2">
      <c r="A9" s="217">
        <v>2</v>
      </c>
      <c r="B9" s="218" t="s">
        <v>316</v>
      </c>
      <c r="C9" s="343">
        <v>0.4</v>
      </c>
      <c r="D9" s="344"/>
    </row>
    <row r="10" spans="1:4" s="212" customFormat="1" x14ac:dyDescent="0.2">
      <c r="A10" s="217">
        <v>3</v>
      </c>
      <c r="B10" s="218" t="s">
        <v>317</v>
      </c>
      <c r="C10" s="363">
        <v>0.6</v>
      </c>
      <c r="D10" s="364"/>
    </row>
    <row r="11" spans="1:4" s="212" customFormat="1" x14ac:dyDescent="0.2">
      <c r="A11" s="217">
        <v>4</v>
      </c>
      <c r="B11" s="218" t="s">
        <v>318</v>
      </c>
      <c r="C11" s="363">
        <v>0</v>
      </c>
      <c r="D11" s="364"/>
    </row>
    <row r="12" spans="1:4" s="212" customFormat="1" x14ac:dyDescent="0.2">
      <c r="A12" s="217">
        <v>5</v>
      </c>
      <c r="B12" s="218" t="s">
        <v>319</v>
      </c>
      <c r="C12" s="363">
        <v>0</v>
      </c>
      <c r="D12" s="364"/>
    </row>
    <row r="13" spans="1:4" s="212" customFormat="1" x14ac:dyDescent="0.2">
      <c r="A13" s="226"/>
      <c r="B13" s="237" t="s">
        <v>320</v>
      </c>
      <c r="C13" s="228"/>
      <c r="D13" s="297"/>
    </row>
    <row r="14" spans="1:4" s="212" customFormat="1" x14ac:dyDescent="0.2">
      <c r="A14" s="217">
        <v>6</v>
      </c>
      <c r="B14" s="218" t="s">
        <v>321</v>
      </c>
      <c r="C14" s="343">
        <v>0.3</v>
      </c>
      <c r="D14" s="344"/>
    </row>
    <row r="15" spans="1:4" s="212" customFormat="1" x14ac:dyDescent="0.2">
      <c r="A15" s="217">
        <v>7</v>
      </c>
      <c r="B15" s="218" t="s">
        <v>322</v>
      </c>
      <c r="C15" s="363">
        <v>0.7</v>
      </c>
      <c r="D15" s="364"/>
    </row>
    <row r="16" spans="1:4" s="212" customFormat="1" x14ac:dyDescent="0.2">
      <c r="A16" s="217">
        <v>8</v>
      </c>
      <c r="B16" s="218" t="s">
        <v>323</v>
      </c>
      <c r="C16" s="365">
        <v>105</v>
      </c>
      <c r="D16" s="366"/>
    </row>
    <row r="17" spans="1:4" s="212" customFormat="1" x14ac:dyDescent="0.2">
      <c r="A17" s="226"/>
      <c r="B17" s="237" t="s">
        <v>324</v>
      </c>
      <c r="C17" s="228"/>
      <c r="D17" s="297"/>
    </row>
    <row r="18" spans="1:4" s="212" customFormat="1" x14ac:dyDescent="0.2">
      <c r="A18" s="217">
        <v>9</v>
      </c>
      <c r="B18" s="218" t="s">
        <v>325</v>
      </c>
      <c r="C18" s="343">
        <v>0.05</v>
      </c>
      <c r="D18" s="344"/>
    </row>
    <row r="19" spans="1:4" s="212" customFormat="1" x14ac:dyDescent="0.2">
      <c r="A19" s="217">
        <v>10</v>
      </c>
      <c r="B19" s="218" t="s">
        <v>326</v>
      </c>
      <c r="C19" s="363">
        <v>0.15</v>
      </c>
      <c r="D19" s="364"/>
    </row>
    <row r="20" spans="1:4" s="212" customFormat="1" x14ac:dyDescent="0.2">
      <c r="A20" s="217">
        <v>11</v>
      </c>
      <c r="B20" s="218" t="s">
        <v>327</v>
      </c>
      <c r="C20" s="363">
        <v>0.7</v>
      </c>
      <c r="D20" s="364"/>
    </row>
    <row r="21" spans="1:4" s="212" customFormat="1" x14ac:dyDescent="0.2">
      <c r="A21" s="217">
        <v>12</v>
      </c>
      <c r="B21" s="218" t="s">
        <v>328</v>
      </c>
      <c r="C21" s="363">
        <v>0.1</v>
      </c>
      <c r="D21" s="364"/>
    </row>
    <row r="22" spans="1:4" s="225" customFormat="1" x14ac:dyDescent="0.2">
      <c r="A22" s="226"/>
      <c r="B22" s="237" t="s">
        <v>329</v>
      </c>
      <c r="C22" s="228"/>
      <c r="D22" s="297"/>
    </row>
    <row r="23" spans="1:4" s="225" customFormat="1" x14ac:dyDescent="0.2">
      <c r="A23" s="350">
        <v>13</v>
      </c>
      <c r="B23" s="238" t="s">
        <v>177</v>
      </c>
      <c r="C23" s="239">
        <v>38</v>
      </c>
      <c r="D23" s="240"/>
    </row>
    <row r="24" spans="1:4" s="225" customFormat="1" x14ac:dyDescent="0.2">
      <c r="A24" s="217">
        <v>14</v>
      </c>
      <c r="B24" s="232" t="s">
        <v>330</v>
      </c>
      <c r="C24" s="241">
        <v>33.5</v>
      </c>
      <c r="D24" s="240"/>
    </row>
    <row r="25" spans="1:4" s="225" customFormat="1" x14ac:dyDescent="0.2">
      <c r="A25" s="217">
        <v>15</v>
      </c>
      <c r="B25" s="232" t="s">
        <v>331</v>
      </c>
      <c r="C25" s="241">
        <v>1</v>
      </c>
      <c r="D25" s="240"/>
    </row>
    <row r="26" spans="1:4" s="225" customFormat="1" x14ac:dyDescent="0.2">
      <c r="A26" s="217">
        <v>16</v>
      </c>
      <c r="B26" s="232" t="s">
        <v>258</v>
      </c>
      <c r="C26" s="241">
        <v>3</v>
      </c>
      <c r="D26" s="240"/>
    </row>
    <row r="27" spans="1:4" s="225" customFormat="1" x14ac:dyDescent="0.2">
      <c r="A27" s="217">
        <v>17</v>
      </c>
      <c r="B27" s="242" t="s">
        <v>181</v>
      </c>
      <c r="C27" s="241">
        <v>0.5</v>
      </c>
      <c r="D27" s="240"/>
    </row>
    <row r="28" spans="1:4" s="225" customFormat="1" x14ac:dyDescent="0.2">
      <c r="A28" s="217">
        <v>18</v>
      </c>
      <c r="B28" s="243" t="s">
        <v>182</v>
      </c>
      <c r="C28" s="241">
        <v>0</v>
      </c>
      <c r="D28" s="240"/>
    </row>
    <row r="29" spans="1:4" s="225" customFormat="1" x14ac:dyDescent="0.2">
      <c r="A29" s="217">
        <v>19</v>
      </c>
      <c r="B29" s="243" t="s">
        <v>182</v>
      </c>
      <c r="C29" s="241">
        <v>0</v>
      </c>
      <c r="D29" s="240"/>
    </row>
    <row r="30" spans="1:4" s="225" customFormat="1" x14ac:dyDescent="0.2">
      <c r="A30" s="217">
        <v>20</v>
      </c>
      <c r="B30" s="243" t="s">
        <v>182</v>
      </c>
      <c r="C30" s="241">
        <v>0</v>
      </c>
      <c r="D30" s="240"/>
    </row>
    <row r="31" spans="1:4" s="225" customFormat="1" x14ac:dyDescent="0.2">
      <c r="A31" s="217">
        <v>21</v>
      </c>
      <c r="B31" s="244" t="s">
        <v>332</v>
      </c>
      <c r="C31" s="241" t="str">
        <f>IF(C23=SUM(C24:C30),"Yes","No")</f>
        <v>Yes</v>
      </c>
      <c r="D31" s="245" t="str">
        <f>IF(D23=SUM(D24:D30),"Yes","No")</f>
        <v>Yes</v>
      </c>
    </row>
    <row r="32" spans="1:4" s="225" customFormat="1" x14ac:dyDescent="0.2">
      <c r="A32" s="217">
        <v>22</v>
      </c>
      <c r="B32" s="244" t="s">
        <v>287</v>
      </c>
      <c r="C32" s="222">
        <v>90</v>
      </c>
      <c r="D32" s="296"/>
    </row>
    <row r="33" spans="1:4" s="225" customFormat="1" ht="15.75" thickBot="1" x14ac:dyDescent="0.25">
      <c r="A33" s="247">
        <v>23</v>
      </c>
      <c r="B33" s="359" t="s">
        <v>288</v>
      </c>
      <c r="C33" s="360">
        <v>25</v>
      </c>
      <c r="D33" s="250"/>
    </row>
  </sheetData>
  <sheetProtection selectLockedCells="1"/>
  <mergeCells count="2">
    <mergeCell ref="A1:D1"/>
    <mergeCell ref="A3:D3"/>
  </mergeCells>
  <dataValidations count="1">
    <dataValidation allowBlank="1" showErrorMessage="1" prompt="Enter a job category that is considered to be a Behavioral Health Professional._x000a_" sqref="B7:B33"/>
  </dataValidations>
  <printOptions horizontalCentered="1"/>
  <pageMargins left="0.25" right="0.25" top="0.75" bottom="0.75" header="0.3" footer="0.3"/>
  <pageSetup orientation="landscape" r:id="rId1"/>
  <headerFooter>
    <oddHeader>&amp;C&amp;"Times New Roman,Bold"&amp;11Georgia Department of Behavioral Health and Developmental Disabilities
Review of Provider Rates - Provider Survey&amp;R&amp;"Times New Roman,Regular"Page &amp;P of &amp;N</oddHeader>
    <oddFooter>&amp;L&amp;"Times New Roman,Regular"Questions? Contact Stephen Pawlowski with Burns &amp;&amp; Associates, Inc. at (602) 241-8519 or spawlowski@burnshealthpolicy.com&amp;R&amp;"Times New Roman,Regular" printed 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rgb="FF00B050"/>
  </sheetPr>
  <dimension ref="A1:J10"/>
  <sheetViews>
    <sheetView zoomScaleNormal="100" zoomScaleSheetLayoutView="100" workbookViewId="0">
      <selection activeCell="D6" sqref="D6"/>
    </sheetView>
  </sheetViews>
  <sheetFormatPr defaultColWidth="9.140625" defaultRowHeight="15" x14ac:dyDescent="0.2"/>
  <cols>
    <col min="1" max="1" width="5.7109375" style="89" customWidth="1"/>
    <col min="2" max="2" width="85.7109375" style="84" customWidth="1"/>
    <col min="3" max="10" width="10.7109375" style="84" customWidth="1"/>
    <col min="11" max="16384" width="9.140625" style="84"/>
  </cols>
  <sheetData>
    <row r="1" spans="1:10" x14ac:dyDescent="0.2">
      <c r="A1" s="367"/>
      <c r="B1" s="367"/>
      <c r="C1" s="392" t="str">
        <f>IF(ISBLANK('Contact Info &amp; Revenues'!B3),"",'Contact Info &amp; Revenues'!B3)</f>
        <v/>
      </c>
      <c r="D1" s="392"/>
      <c r="E1" s="392"/>
      <c r="F1" s="392"/>
      <c r="G1" s="392"/>
      <c r="H1" s="392"/>
      <c r="I1" s="392"/>
      <c r="J1" s="392"/>
    </row>
    <row r="2" spans="1:10" x14ac:dyDescent="0.2">
      <c r="A2" s="85"/>
      <c r="B2" s="85"/>
      <c r="C2" s="85"/>
    </row>
    <row r="3" spans="1:10" ht="30" customHeight="1" x14ac:dyDescent="0.2">
      <c r="B3" s="526" t="s">
        <v>333</v>
      </c>
      <c r="C3" s="526"/>
      <c r="D3" s="526"/>
      <c r="E3" s="526"/>
      <c r="F3" s="526"/>
      <c r="G3" s="526"/>
      <c r="H3" s="526"/>
      <c r="I3" s="526"/>
      <c r="J3" s="526"/>
    </row>
    <row r="4" spans="1:10" ht="15.75" thickBot="1" x14ac:dyDescent="0.25">
      <c r="A4" s="85"/>
      <c r="B4" s="85"/>
      <c r="C4" s="85"/>
    </row>
    <row r="5" spans="1:10" x14ac:dyDescent="0.2">
      <c r="A5" s="208" t="s">
        <v>56</v>
      </c>
      <c r="B5" s="209" t="s">
        <v>123</v>
      </c>
      <c r="C5" s="210" t="s">
        <v>124</v>
      </c>
      <c r="D5" s="368" t="s">
        <v>334</v>
      </c>
      <c r="E5" s="368" t="s">
        <v>335</v>
      </c>
      <c r="F5" s="368" t="s">
        <v>336</v>
      </c>
      <c r="G5" s="368" t="s">
        <v>337</v>
      </c>
      <c r="H5" s="368" t="s">
        <v>338</v>
      </c>
      <c r="I5" s="368" t="s">
        <v>339</v>
      </c>
      <c r="J5" s="369" t="s">
        <v>340</v>
      </c>
    </row>
    <row r="6" spans="1:10" ht="15" customHeight="1" x14ac:dyDescent="0.2">
      <c r="A6" s="370">
        <v>1</v>
      </c>
      <c r="B6" s="371" t="s">
        <v>36</v>
      </c>
      <c r="C6" s="372">
        <v>30303</v>
      </c>
      <c r="D6" s="373"/>
      <c r="E6" s="373"/>
      <c r="F6" s="373"/>
      <c r="G6" s="373"/>
      <c r="H6" s="373"/>
      <c r="I6" s="373"/>
      <c r="J6" s="374"/>
    </row>
    <row r="7" spans="1:10" ht="15" customHeight="1" x14ac:dyDescent="0.2">
      <c r="A7" s="217">
        <v>2</v>
      </c>
      <c r="B7" s="375" t="s">
        <v>341</v>
      </c>
      <c r="C7" s="241" t="s">
        <v>5</v>
      </c>
      <c r="D7" s="324"/>
      <c r="E7" s="324"/>
      <c r="F7" s="324"/>
      <c r="G7" s="324"/>
      <c r="H7" s="324"/>
      <c r="I7" s="324"/>
      <c r="J7" s="376"/>
    </row>
    <row r="8" spans="1:10" ht="15" customHeight="1" x14ac:dyDescent="0.2">
      <c r="A8" s="217">
        <v>3</v>
      </c>
      <c r="B8" s="375" t="s">
        <v>342</v>
      </c>
      <c r="C8" s="377">
        <v>1400</v>
      </c>
      <c r="D8" s="378"/>
      <c r="E8" s="378"/>
      <c r="F8" s="378"/>
      <c r="G8" s="378"/>
      <c r="H8" s="378"/>
      <c r="I8" s="378"/>
      <c r="J8" s="379"/>
    </row>
    <row r="9" spans="1:10" ht="15" customHeight="1" x14ac:dyDescent="0.2">
      <c r="A9" s="217">
        <v>4</v>
      </c>
      <c r="B9" s="380" t="s">
        <v>347</v>
      </c>
      <c r="C9" s="377">
        <v>10112</v>
      </c>
      <c r="D9" s="378"/>
      <c r="E9" s="378"/>
      <c r="F9" s="378"/>
      <c r="G9" s="378"/>
      <c r="H9" s="378"/>
      <c r="I9" s="378"/>
      <c r="J9" s="379"/>
    </row>
    <row r="10" spans="1:10" ht="15" customHeight="1" thickBot="1" x14ac:dyDescent="0.25">
      <c r="A10" s="247">
        <v>5</v>
      </c>
      <c r="B10" s="381" t="s">
        <v>348</v>
      </c>
      <c r="C10" s="382">
        <v>15446</v>
      </c>
      <c r="D10" s="383"/>
      <c r="E10" s="383"/>
      <c r="F10" s="383"/>
      <c r="G10" s="383"/>
      <c r="H10" s="383"/>
      <c r="I10" s="383"/>
      <c r="J10" s="384"/>
    </row>
  </sheetData>
  <sheetProtection selectLockedCells="1"/>
  <mergeCells count="4">
    <mergeCell ref="G1:J1"/>
    <mergeCell ref="B3:F3"/>
    <mergeCell ref="G3:J3"/>
    <mergeCell ref="C1:F1"/>
  </mergeCells>
  <dataValidations count="2">
    <dataValidation type="list" allowBlank="1" showInputMessage="1" showErrorMessage="1" sqref="D7:J7">
      <formula1>YesNo</formula1>
    </dataValidation>
    <dataValidation allowBlank="1" showErrorMessage="1" prompt="Enter a job category that is considered to be a Behavioral Health Professional._x000a_" sqref="B7:B10"/>
  </dataValidations>
  <printOptions horizontalCentered="1"/>
  <pageMargins left="0.25" right="0.25" top="0.75" bottom="0.75" header="0.3" footer="0.3"/>
  <pageSetup orientation="landscape" r:id="rId1"/>
  <headerFooter>
    <oddHeader>&amp;C&amp;"Times New Roman,Bold"&amp;11Georgia Department of Behavioral Health and Developmental Disabilities
Review of Provider Rates - Provider Survey&amp;R&amp;"Times New Roman,Regular"Page &amp;P of &amp;N</oddHeader>
    <oddFooter>&amp;L&amp;"Times New Roman,Regular"Questions? Contact Stephen Pawlowski with Burns &amp;&amp; Associates, Inc. at (602) 241-8519 or spawlowski@burnshealthpolicy.com&amp;R&amp;"Times New Roman,Regular" printed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3:D27"/>
  <sheetViews>
    <sheetView tabSelected="1" zoomScale="85" zoomScaleNormal="85" zoomScaleSheetLayoutView="100" workbookViewId="0">
      <selection activeCell="A3" sqref="A3"/>
    </sheetView>
  </sheetViews>
  <sheetFormatPr defaultColWidth="9.140625" defaultRowHeight="12.75" x14ac:dyDescent="0.2"/>
  <cols>
    <col min="1" max="1" width="140.7109375" style="4" customWidth="1"/>
    <col min="2" max="16384" width="9.140625" style="4"/>
  </cols>
  <sheetData>
    <row r="3" spans="1:4" ht="28.5" x14ac:dyDescent="0.2">
      <c r="A3" s="3" t="s">
        <v>20</v>
      </c>
    </row>
    <row r="4" spans="1:4" ht="28.5" x14ac:dyDescent="0.2">
      <c r="A4" s="3" t="s">
        <v>21</v>
      </c>
    </row>
    <row r="5" spans="1:4" ht="28.5" x14ac:dyDescent="0.2">
      <c r="A5" s="3" t="s">
        <v>22</v>
      </c>
    </row>
    <row r="11" spans="1:4" x14ac:dyDescent="0.2">
      <c r="A11" s="5"/>
    </row>
    <row r="12" spans="1:4" x14ac:dyDescent="0.2">
      <c r="A12" s="5"/>
      <c r="D12"/>
    </row>
    <row r="13" spans="1:4" ht="61.5" x14ac:dyDescent="0.45">
      <c r="A13" s="6" t="s">
        <v>23</v>
      </c>
    </row>
    <row r="17" spans="1:1" x14ac:dyDescent="0.2">
      <c r="A17" s="7"/>
    </row>
    <row r="18" spans="1:1" ht="30.75" x14ac:dyDescent="0.45">
      <c r="A18" s="8" t="s">
        <v>24</v>
      </c>
    </row>
    <row r="19" spans="1:1" x14ac:dyDescent="0.2">
      <c r="A19" s="5"/>
    </row>
    <row r="20" spans="1:1" x14ac:dyDescent="0.2">
      <c r="A20" s="5"/>
    </row>
    <row r="22" spans="1:1" ht="23.25" x14ac:dyDescent="0.35">
      <c r="A22" s="9" t="s">
        <v>25</v>
      </c>
    </row>
    <row r="23" spans="1:1" ht="23.25" x14ac:dyDescent="0.35">
      <c r="A23" s="10"/>
    </row>
    <row r="24" spans="1:1" ht="23.25" x14ac:dyDescent="0.35">
      <c r="A24" s="11" t="s">
        <v>343</v>
      </c>
    </row>
    <row r="27" spans="1:1" ht="15.75" x14ac:dyDescent="0.25">
      <c r="A27" s="12" t="s">
        <v>26</v>
      </c>
    </row>
  </sheetData>
  <sheetProtection selectLockedCells="1"/>
  <printOptions horizontalCentered="1"/>
  <pageMargins left="0.5" right="0.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F34"/>
  <sheetViews>
    <sheetView topLeftCell="A6" zoomScaleNormal="100" zoomScaleSheetLayoutView="100" workbookViewId="0">
      <selection activeCell="B3" sqref="B3:E3"/>
    </sheetView>
  </sheetViews>
  <sheetFormatPr defaultColWidth="9.140625" defaultRowHeight="15" x14ac:dyDescent="0.2"/>
  <cols>
    <col min="1" max="1" width="26.7109375" style="14" customWidth="1"/>
    <col min="2" max="5" width="22.7109375" style="14" customWidth="1"/>
    <col min="6" max="16384" width="9.140625" style="14"/>
  </cols>
  <sheetData>
    <row r="1" spans="1:6" x14ac:dyDescent="0.2">
      <c r="A1" s="387" t="s">
        <v>27</v>
      </c>
      <c r="B1" s="387"/>
      <c r="C1" s="387"/>
      <c r="D1" s="387"/>
      <c r="E1" s="387"/>
      <c r="F1" s="13"/>
    </row>
    <row r="2" spans="1:6" ht="9" customHeight="1" x14ac:dyDescent="0.2"/>
    <row r="3" spans="1:6" x14ac:dyDescent="0.2">
      <c r="A3" s="15" t="s">
        <v>28</v>
      </c>
      <c r="B3" s="388"/>
      <c r="C3" s="389"/>
      <c r="D3" s="389"/>
      <c r="E3" s="390"/>
    </row>
    <row r="4" spans="1:6" x14ac:dyDescent="0.2">
      <c r="A4" s="15" t="s">
        <v>29</v>
      </c>
      <c r="B4" s="16"/>
      <c r="C4" s="16"/>
      <c r="D4" s="16"/>
      <c r="E4" s="16"/>
    </row>
    <row r="5" spans="1:6" x14ac:dyDescent="0.2">
      <c r="A5" s="15"/>
      <c r="B5" s="16"/>
      <c r="C5" s="16"/>
      <c r="D5" s="16"/>
      <c r="E5" s="16"/>
    </row>
    <row r="6" spans="1:6" x14ac:dyDescent="0.2">
      <c r="A6" s="15" t="s">
        <v>30</v>
      </c>
      <c r="B6" s="391"/>
      <c r="C6" s="391"/>
      <c r="D6" s="17"/>
    </row>
    <row r="7" spans="1:6" x14ac:dyDescent="0.2">
      <c r="A7" s="15" t="s">
        <v>31</v>
      </c>
      <c r="B7" s="18"/>
      <c r="C7" s="17"/>
      <c r="D7" s="17"/>
    </row>
    <row r="8" spans="1:6" x14ac:dyDescent="0.2">
      <c r="A8" s="15" t="s">
        <v>32</v>
      </c>
      <c r="B8" s="19"/>
      <c r="C8" s="17"/>
      <c r="D8" s="17"/>
    </row>
    <row r="9" spans="1:6" x14ac:dyDescent="0.2">
      <c r="A9" s="15" t="s">
        <v>33</v>
      </c>
      <c r="B9" s="388"/>
      <c r="C9" s="390"/>
      <c r="D9" s="17"/>
      <c r="E9" s="20"/>
    </row>
    <row r="10" spans="1:6" x14ac:dyDescent="0.2">
      <c r="A10" s="14" t="s">
        <v>34</v>
      </c>
      <c r="B10" s="388"/>
      <c r="C10" s="389"/>
      <c r="D10" s="389"/>
      <c r="E10" s="390"/>
    </row>
    <row r="11" spans="1:6" x14ac:dyDescent="0.2">
      <c r="A11" s="14" t="s">
        <v>35</v>
      </c>
      <c r="B11" s="18"/>
    </row>
    <row r="12" spans="1:6" x14ac:dyDescent="0.2">
      <c r="A12" s="14" t="s">
        <v>36</v>
      </c>
      <c r="B12" s="21"/>
    </row>
    <row r="13" spans="1:6" ht="9" customHeight="1" x14ac:dyDescent="0.2"/>
    <row r="14" spans="1:6" ht="9" customHeight="1" x14ac:dyDescent="0.2"/>
    <row r="15" spans="1:6" x14ac:dyDescent="0.2">
      <c r="A15" s="387" t="s">
        <v>37</v>
      </c>
      <c r="B15" s="387"/>
      <c r="C15" s="387"/>
      <c r="D15" s="387"/>
      <c r="E15" s="387"/>
    </row>
    <row r="16" spans="1:6" ht="9" customHeight="1" x14ac:dyDescent="0.2"/>
    <row r="17" spans="1:5" x14ac:dyDescent="0.2">
      <c r="A17" s="14" t="s">
        <v>38</v>
      </c>
      <c r="E17" s="22"/>
    </row>
    <row r="18" spans="1:5" x14ac:dyDescent="0.2">
      <c r="A18" s="14" t="s">
        <v>39</v>
      </c>
      <c r="E18" s="16"/>
    </row>
    <row r="19" spans="1:5" x14ac:dyDescent="0.2">
      <c r="A19" s="14" t="s">
        <v>40</v>
      </c>
    </row>
    <row r="20" spans="1:5" x14ac:dyDescent="0.2">
      <c r="A20" s="23" t="s">
        <v>41</v>
      </c>
      <c r="E20" s="16"/>
    </row>
    <row r="21" spans="1:5" ht="9" customHeight="1" x14ac:dyDescent="0.2"/>
    <row r="22" spans="1:5" ht="9" customHeight="1" x14ac:dyDescent="0.2"/>
    <row r="23" spans="1:5" x14ac:dyDescent="0.2">
      <c r="A23" s="387" t="s">
        <v>42</v>
      </c>
      <c r="B23" s="387"/>
      <c r="C23" s="387"/>
      <c r="D23" s="387"/>
      <c r="E23" s="387"/>
    </row>
    <row r="24" spans="1:5" ht="9" customHeight="1" x14ac:dyDescent="0.2">
      <c r="A24" s="24"/>
      <c r="B24" s="24"/>
      <c r="C24" s="24"/>
      <c r="D24" s="24"/>
      <c r="E24" s="24"/>
    </row>
    <row r="25" spans="1:5" x14ac:dyDescent="0.2">
      <c r="A25" s="25" t="s">
        <v>43</v>
      </c>
    </row>
    <row r="26" spans="1:5" ht="9" customHeight="1" x14ac:dyDescent="0.2">
      <c r="A26" s="25"/>
    </row>
    <row r="27" spans="1:5" x14ac:dyDescent="0.2">
      <c r="A27" s="14" t="s">
        <v>44</v>
      </c>
    </row>
    <row r="28" spans="1:5" x14ac:dyDescent="0.2">
      <c r="A28" s="23" t="s">
        <v>45</v>
      </c>
      <c r="C28" s="26"/>
    </row>
    <row r="29" spans="1:5" x14ac:dyDescent="0.2">
      <c r="A29" s="23" t="s">
        <v>46</v>
      </c>
      <c r="C29" s="26"/>
    </row>
    <row r="30" spans="1:5" x14ac:dyDescent="0.2">
      <c r="A30" s="23" t="s">
        <v>47</v>
      </c>
      <c r="C30" s="26"/>
    </row>
    <row r="31" spans="1:5" x14ac:dyDescent="0.2">
      <c r="A31" s="23" t="s">
        <v>48</v>
      </c>
      <c r="C31" s="26"/>
    </row>
    <row r="32" spans="1:5" x14ac:dyDescent="0.2">
      <c r="A32" s="23" t="s">
        <v>49</v>
      </c>
      <c r="C32" s="26"/>
    </row>
    <row r="33" spans="1:3" x14ac:dyDescent="0.2">
      <c r="A33" s="14" t="s">
        <v>50</v>
      </c>
      <c r="C33" s="26"/>
    </row>
    <row r="34" spans="1:3" x14ac:dyDescent="0.2">
      <c r="A34" s="13" t="s">
        <v>51</v>
      </c>
      <c r="C34" s="27">
        <f>SUM(C28:C33)</f>
        <v>0</v>
      </c>
    </row>
  </sheetData>
  <sheetProtection algorithmName="SHA-512" hashValue="TKNBN50BrdL6qJcl/yxB7gZBXiAaelyjeD6/zR7omJjZs3apxNg8pKMqcePMbjrTuaBrJiV/zoZdaK3H+VaQRA==" saltValue="uj6jyQLFLSriRstl2qTiKA==" spinCount="100000" sheet="1" objects="1" scenarios="1" selectLockedCells="1"/>
  <mergeCells count="7">
    <mergeCell ref="A23:E23"/>
    <mergeCell ref="A1:E1"/>
    <mergeCell ref="B3:E3"/>
    <mergeCell ref="B6:C6"/>
    <mergeCell ref="B9:C9"/>
    <mergeCell ref="B10:E10"/>
    <mergeCell ref="A15:E15"/>
  </mergeCells>
  <dataValidations count="2">
    <dataValidation type="list" allowBlank="1" showInputMessage="1" showErrorMessage="1" sqref="E18">
      <formula1>Accounting</formula1>
    </dataValidation>
    <dataValidation type="list" allowBlank="1" showInputMessage="1" showErrorMessage="1" sqref="E20">
      <formula1>YesNo</formula1>
    </dataValidation>
  </dataValidations>
  <printOptions horizontalCentered="1"/>
  <pageMargins left="0.25" right="0.25" top="0.75" bottom="0.75" header="0.3" footer="0.3"/>
  <pageSetup orientation="landscape" r:id="rId1"/>
  <headerFooter>
    <oddHeader>&amp;C&amp;"Times New Roman,Bold"&amp;11Georgia Department of Behavioral Health and Developmental Disabilities
Review of Provider Rates - Provider Survey&amp;R&amp;"Times New Roman,Regular"Page &amp;P of &amp;N</oddHeader>
    <oddFooter>&amp;L&amp;"Times New Roman,Regular"Questions? Contact Stephen Pawlowski with Burns &amp;&amp; Associates, Inc. at (602) 241-8519 or spawlowski@burnshealthpolicy.com&amp;R&amp;"Times New Roman,Regular" printed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K65"/>
  <sheetViews>
    <sheetView zoomScaleNormal="100" zoomScaleSheetLayoutView="100" workbookViewId="0">
      <pane xSplit="1" ySplit="10" topLeftCell="B11" activePane="bottomRight" state="frozen"/>
      <selection activeCell="E17" sqref="E17"/>
      <selection pane="topRight" activeCell="E17" sqref="E17"/>
      <selection pane="bottomLeft" activeCell="E17" sqref="E17"/>
      <selection pane="bottomRight" activeCell="B11" sqref="B11"/>
    </sheetView>
  </sheetViews>
  <sheetFormatPr defaultColWidth="6.7109375" defaultRowHeight="15" x14ac:dyDescent="0.2"/>
  <cols>
    <col min="1" max="1" width="5.7109375" style="15" customWidth="1"/>
    <col min="2" max="2" width="20.7109375" style="14" customWidth="1"/>
    <col min="3" max="3" width="6.7109375" style="28" customWidth="1"/>
    <col min="4" max="6" width="12.7109375" style="29" customWidth="1"/>
    <col min="7" max="9" width="13.7109375" style="30" customWidth="1"/>
    <col min="10" max="10" width="16.7109375" style="30" customWidth="1"/>
    <col min="11" max="252" width="9.140625" style="14" customWidth="1"/>
    <col min="253" max="253" width="4.7109375" style="14" customWidth="1"/>
    <col min="254" max="254" width="24.7109375" style="14" customWidth="1"/>
    <col min="255" max="16384" width="6.7109375" style="14"/>
  </cols>
  <sheetData>
    <row r="1" spans="1:11" x14ac:dyDescent="0.2">
      <c r="A1" s="392" t="str">
        <f>IF(ISBLANK('Contact Info &amp; Revenues'!B3),"",'Contact Info &amp; Revenues'!B3)</f>
        <v/>
      </c>
      <c r="B1" s="392"/>
      <c r="C1" s="392"/>
      <c r="D1" s="392"/>
      <c r="E1" s="392"/>
      <c r="F1" s="392"/>
      <c r="G1" s="392"/>
      <c r="H1" s="392"/>
      <c r="I1" s="392"/>
      <c r="J1" s="392"/>
    </row>
    <row r="2" spans="1:11" ht="9" customHeight="1" x14ac:dyDescent="0.2"/>
    <row r="3" spans="1:11" x14ac:dyDescent="0.2">
      <c r="B3" s="387" t="s">
        <v>52</v>
      </c>
      <c r="C3" s="387"/>
      <c r="D3" s="387"/>
      <c r="E3" s="387"/>
      <c r="F3" s="387"/>
      <c r="G3" s="387"/>
      <c r="H3" s="387"/>
      <c r="I3" s="387"/>
      <c r="J3" s="387"/>
    </row>
    <row r="4" spans="1:11" ht="9" customHeight="1" x14ac:dyDescent="0.2">
      <c r="B4" s="24"/>
      <c r="C4" s="31"/>
      <c r="D4" s="24"/>
      <c r="E4" s="24"/>
      <c r="F4" s="24"/>
      <c r="G4" s="24"/>
      <c r="H4" s="24"/>
      <c r="I4" s="24"/>
      <c r="J4" s="24"/>
    </row>
    <row r="5" spans="1:11" x14ac:dyDescent="0.2">
      <c r="B5" s="25" t="s">
        <v>53</v>
      </c>
      <c r="C5" s="32"/>
    </row>
    <row r="6" spans="1:11" x14ac:dyDescent="0.2">
      <c r="B6" s="25" t="s">
        <v>54</v>
      </c>
      <c r="C6" s="32"/>
    </row>
    <row r="7" spans="1:11" ht="15" customHeight="1" thickBot="1" x14ac:dyDescent="0.25">
      <c r="B7" s="25" t="s">
        <v>55</v>
      </c>
      <c r="C7" s="32"/>
    </row>
    <row r="8" spans="1:11" ht="30" customHeight="1" x14ac:dyDescent="0.2">
      <c r="A8" s="393" t="s">
        <v>56</v>
      </c>
      <c r="B8" s="395" t="s">
        <v>31</v>
      </c>
      <c r="C8" s="397" t="s">
        <v>57</v>
      </c>
      <c r="D8" s="399" t="s">
        <v>58</v>
      </c>
      <c r="E8" s="399" t="s">
        <v>59</v>
      </c>
      <c r="F8" s="399" t="s">
        <v>60</v>
      </c>
      <c r="G8" s="401" t="s">
        <v>61</v>
      </c>
      <c r="H8" s="401"/>
      <c r="I8" s="401"/>
      <c r="J8" s="402" t="s">
        <v>62</v>
      </c>
    </row>
    <row r="9" spans="1:11" ht="15" customHeight="1" x14ac:dyDescent="0.2">
      <c r="A9" s="394"/>
      <c r="B9" s="396"/>
      <c r="C9" s="398"/>
      <c r="D9" s="400"/>
      <c r="E9" s="400"/>
      <c r="F9" s="400"/>
      <c r="G9" s="33" t="s">
        <v>63</v>
      </c>
      <c r="H9" s="33" t="s">
        <v>64</v>
      </c>
      <c r="I9" s="33" t="s">
        <v>65</v>
      </c>
      <c r="J9" s="403"/>
    </row>
    <row r="10" spans="1:11" x14ac:dyDescent="0.2">
      <c r="A10" s="34" t="s">
        <v>66</v>
      </c>
      <c r="B10" s="35" t="s">
        <v>67</v>
      </c>
      <c r="C10" s="36">
        <v>1</v>
      </c>
      <c r="D10" s="37">
        <v>75000</v>
      </c>
      <c r="E10" s="37">
        <v>6000</v>
      </c>
      <c r="F10" s="37">
        <v>81000</v>
      </c>
      <c r="G10" s="38">
        <v>0</v>
      </c>
      <c r="H10" s="38">
        <v>0.5</v>
      </c>
      <c r="I10" s="38">
        <v>0</v>
      </c>
      <c r="J10" s="39">
        <v>0.5</v>
      </c>
    </row>
    <row r="11" spans="1:11" x14ac:dyDescent="0.2">
      <c r="A11" s="40">
        <v>1</v>
      </c>
      <c r="B11" s="41"/>
      <c r="C11" s="42"/>
      <c r="D11" s="43"/>
      <c r="E11" s="43"/>
      <c r="F11" s="43"/>
      <c r="G11" s="44"/>
      <c r="H11" s="44"/>
      <c r="I11" s="44"/>
      <c r="J11" s="45"/>
      <c r="K11" s="14" t="str">
        <f>IF(AND(SUM(G11:J11)&gt;0,SUM(G11:J11)&lt;&gt;1),"Error: allocation of time does not equal 100%","")</f>
        <v/>
      </c>
    </row>
    <row r="12" spans="1:11" x14ac:dyDescent="0.2">
      <c r="A12" s="46">
        <v>2</v>
      </c>
      <c r="B12" s="41"/>
      <c r="C12" s="42"/>
      <c r="D12" s="43"/>
      <c r="E12" s="43"/>
      <c r="F12" s="43"/>
      <c r="G12" s="44"/>
      <c r="H12" s="44"/>
      <c r="I12" s="44"/>
      <c r="J12" s="45"/>
      <c r="K12" s="14" t="str">
        <f t="shared" ref="K12:K65" si="0">IF(AND(SUM(G12:J12)&gt;0,SUM(G12:J12)&lt;&gt;1),"Error: allocation of time does not equal 100%","")</f>
        <v/>
      </c>
    </row>
    <row r="13" spans="1:11" x14ac:dyDescent="0.2">
      <c r="A13" s="46">
        <v>3</v>
      </c>
      <c r="B13" s="41"/>
      <c r="C13" s="42"/>
      <c r="D13" s="43"/>
      <c r="E13" s="43"/>
      <c r="F13" s="43"/>
      <c r="G13" s="44"/>
      <c r="H13" s="44"/>
      <c r="I13" s="44"/>
      <c r="J13" s="45"/>
      <c r="K13" s="14" t="str">
        <f t="shared" si="0"/>
        <v/>
      </c>
    </row>
    <row r="14" spans="1:11" x14ac:dyDescent="0.2">
      <c r="A14" s="46">
        <v>4</v>
      </c>
      <c r="B14" s="41"/>
      <c r="C14" s="42"/>
      <c r="D14" s="43"/>
      <c r="E14" s="43"/>
      <c r="F14" s="43"/>
      <c r="G14" s="44"/>
      <c r="H14" s="44"/>
      <c r="I14" s="44"/>
      <c r="J14" s="45"/>
      <c r="K14" s="14" t="str">
        <f t="shared" si="0"/>
        <v/>
      </c>
    </row>
    <row r="15" spans="1:11" x14ac:dyDescent="0.2">
      <c r="A15" s="46">
        <v>5</v>
      </c>
      <c r="B15" s="41"/>
      <c r="C15" s="42"/>
      <c r="D15" s="43"/>
      <c r="E15" s="43"/>
      <c r="F15" s="43"/>
      <c r="G15" s="44"/>
      <c r="H15" s="44"/>
      <c r="I15" s="44"/>
      <c r="J15" s="45"/>
      <c r="K15" s="14" t="str">
        <f t="shared" si="0"/>
        <v/>
      </c>
    </row>
    <row r="16" spans="1:11" x14ac:dyDescent="0.2">
      <c r="A16" s="46">
        <v>6</v>
      </c>
      <c r="B16" s="41"/>
      <c r="C16" s="42"/>
      <c r="D16" s="43"/>
      <c r="E16" s="43"/>
      <c r="F16" s="43"/>
      <c r="G16" s="44"/>
      <c r="H16" s="44"/>
      <c r="I16" s="44"/>
      <c r="J16" s="45"/>
      <c r="K16" s="14" t="str">
        <f t="shared" si="0"/>
        <v/>
      </c>
    </row>
    <row r="17" spans="1:11" x14ac:dyDescent="0.2">
      <c r="A17" s="46">
        <v>7</v>
      </c>
      <c r="B17" s="41"/>
      <c r="C17" s="42"/>
      <c r="D17" s="43"/>
      <c r="E17" s="43"/>
      <c r="F17" s="43"/>
      <c r="G17" s="44"/>
      <c r="H17" s="44"/>
      <c r="I17" s="44"/>
      <c r="J17" s="45"/>
      <c r="K17" s="14" t="str">
        <f t="shared" si="0"/>
        <v/>
      </c>
    </row>
    <row r="18" spans="1:11" x14ac:dyDescent="0.2">
      <c r="A18" s="46">
        <v>8</v>
      </c>
      <c r="B18" s="41"/>
      <c r="C18" s="42"/>
      <c r="D18" s="43"/>
      <c r="E18" s="43"/>
      <c r="F18" s="43"/>
      <c r="G18" s="44"/>
      <c r="H18" s="44"/>
      <c r="I18" s="44"/>
      <c r="J18" s="45"/>
      <c r="K18" s="14" t="str">
        <f t="shared" si="0"/>
        <v/>
      </c>
    </row>
    <row r="19" spans="1:11" x14ac:dyDescent="0.2">
      <c r="A19" s="46">
        <v>9</v>
      </c>
      <c r="B19" s="41"/>
      <c r="C19" s="42"/>
      <c r="D19" s="43"/>
      <c r="E19" s="43"/>
      <c r="F19" s="43"/>
      <c r="G19" s="44"/>
      <c r="H19" s="44"/>
      <c r="I19" s="44"/>
      <c r="J19" s="45"/>
      <c r="K19" s="14" t="str">
        <f t="shared" si="0"/>
        <v/>
      </c>
    </row>
    <row r="20" spans="1:11" x14ac:dyDescent="0.2">
      <c r="A20" s="46">
        <v>10</v>
      </c>
      <c r="B20" s="41"/>
      <c r="C20" s="42"/>
      <c r="D20" s="43"/>
      <c r="E20" s="43"/>
      <c r="F20" s="43"/>
      <c r="G20" s="44"/>
      <c r="H20" s="44"/>
      <c r="I20" s="44"/>
      <c r="J20" s="45"/>
      <c r="K20" s="14" t="str">
        <f t="shared" si="0"/>
        <v/>
      </c>
    </row>
    <row r="21" spans="1:11" x14ac:dyDescent="0.2">
      <c r="A21" s="46">
        <v>11</v>
      </c>
      <c r="B21" s="41"/>
      <c r="C21" s="42"/>
      <c r="D21" s="43"/>
      <c r="E21" s="43"/>
      <c r="F21" s="43"/>
      <c r="G21" s="44"/>
      <c r="H21" s="44"/>
      <c r="I21" s="44"/>
      <c r="J21" s="45"/>
      <c r="K21" s="14" t="str">
        <f t="shared" si="0"/>
        <v/>
      </c>
    </row>
    <row r="22" spans="1:11" x14ac:dyDescent="0.2">
      <c r="A22" s="46">
        <v>12</v>
      </c>
      <c r="B22" s="41"/>
      <c r="C22" s="42"/>
      <c r="D22" s="43"/>
      <c r="E22" s="43"/>
      <c r="F22" s="43"/>
      <c r="G22" s="44"/>
      <c r="H22" s="44"/>
      <c r="I22" s="44"/>
      <c r="J22" s="45"/>
      <c r="K22" s="14" t="str">
        <f t="shared" si="0"/>
        <v/>
      </c>
    </row>
    <row r="23" spans="1:11" x14ac:dyDescent="0.2">
      <c r="A23" s="46">
        <v>13</v>
      </c>
      <c r="B23" s="41"/>
      <c r="C23" s="42"/>
      <c r="D23" s="43"/>
      <c r="E23" s="43"/>
      <c r="F23" s="43"/>
      <c r="G23" s="44"/>
      <c r="H23" s="44"/>
      <c r="I23" s="44"/>
      <c r="J23" s="45"/>
      <c r="K23" s="14" t="str">
        <f t="shared" si="0"/>
        <v/>
      </c>
    </row>
    <row r="24" spans="1:11" x14ac:dyDescent="0.2">
      <c r="A24" s="46">
        <v>14</v>
      </c>
      <c r="B24" s="41"/>
      <c r="C24" s="42"/>
      <c r="D24" s="43"/>
      <c r="E24" s="43"/>
      <c r="F24" s="43"/>
      <c r="G24" s="44"/>
      <c r="H24" s="44"/>
      <c r="I24" s="44"/>
      <c r="J24" s="45"/>
      <c r="K24" s="14" t="str">
        <f t="shared" si="0"/>
        <v/>
      </c>
    </row>
    <row r="25" spans="1:11" x14ac:dyDescent="0.2">
      <c r="A25" s="46">
        <v>15</v>
      </c>
      <c r="B25" s="41"/>
      <c r="C25" s="42"/>
      <c r="D25" s="43"/>
      <c r="E25" s="43"/>
      <c r="F25" s="43"/>
      <c r="G25" s="44"/>
      <c r="H25" s="44"/>
      <c r="I25" s="44"/>
      <c r="J25" s="45"/>
      <c r="K25" s="14" t="str">
        <f t="shared" si="0"/>
        <v/>
      </c>
    </row>
    <row r="26" spans="1:11" x14ac:dyDescent="0.2">
      <c r="A26" s="46">
        <v>16</v>
      </c>
      <c r="B26" s="41"/>
      <c r="C26" s="42"/>
      <c r="D26" s="43"/>
      <c r="E26" s="43"/>
      <c r="F26" s="43"/>
      <c r="G26" s="44"/>
      <c r="H26" s="44"/>
      <c r="I26" s="44"/>
      <c r="J26" s="45"/>
      <c r="K26" s="14" t="str">
        <f t="shared" si="0"/>
        <v/>
      </c>
    </row>
    <row r="27" spans="1:11" x14ac:dyDescent="0.2">
      <c r="A27" s="46">
        <v>17</v>
      </c>
      <c r="B27" s="41"/>
      <c r="C27" s="42"/>
      <c r="D27" s="43"/>
      <c r="E27" s="43"/>
      <c r="F27" s="43"/>
      <c r="G27" s="44"/>
      <c r="H27" s="44"/>
      <c r="I27" s="44"/>
      <c r="J27" s="45"/>
      <c r="K27" s="14" t="str">
        <f t="shared" si="0"/>
        <v/>
      </c>
    </row>
    <row r="28" spans="1:11" x14ac:dyDescent="0.2">
      <c r="A28" s="46">
        <v>18</v>
      </c>
      <c r="B28" s="41"/>
      <c r="C28" s="42"/>
      <c r="D28" s="43"/>
      <c r="E28" s="43"/>
      <c r="F28" s="43"/>
      <c r="G28" s="44"/>
      <c r="H28" s="44"/>
      <c r="I28" s="44"/>
      <c r="J28" s="45"/>
      <c r="K28" s="14" t="str">
        <f t="shared" si="0"/>
        <v/>
      </c>
    </row>
    <row r="29" spans="1:11" x14ac:dyDescent="0.2">
      <c r="A29" s="46">
        <v>19</v>
      </c>
      <c r="B29" s="41"/>
      <c r="C29" s="42"/>
      <c r="D29" s="43"/>
      <c r="E29" s="43"/>
      <c r="F29" s="43"/>
      <c r="G29" s="44"/>
      <c r="H29" s="44"/>
      <c r="I29" s="44"/>
      <c r="J29" s="45"/>
      <c r="K29" s="14" t="str">
        <f t="shared" si="0"/>
        <v/>
      </c>
    </row>
    <row r="30" spans="1:11" x14ac:dyDescent="0.2">
      <c r="A30" s="46">
        <v>20</v>
      </c>
      <c r="B30" s="41"/>
      <c r="C30" s="42"/>
      <c r="D30" s="43"/>
      <c r="E30" s="43"/>
      <c r="F30" s="43"/>
      <c r="G30" s="44"/>
      <c r="H30" s="44"/>
      <c r="I30" s="44"/>
      <c r="J30" s="45"/>
      <c r="K30" s="14" t="str">
        <f t="shared" si="0"/>
        <v/>
      </c>
    </row>
    <row r="31" spans="1:11" x14ac:dyDescent="0.2">
      <c r="A31" s="46">
        <v>21</v>
      </c>
      <c r="B31" s="41"/>
      <c r="C31" s="42"/>
      <c r="D31" s="43"/>
      <c r="E31" s="43"/>
      <c r="F31" s="43"/>
      <c r="G31" s="44"/>
      <c r="H31" s="44"/>
      <c r="I31" s="44"/>
      <c r="J31" s="45"/>
      <c r="K31" s="14" t="str">
        <f t="shared" si="0"/>
        <v/>
      </c>
    </row>
    <row r="32" spans="1:11" x14ac:dyDescent="0.2">
      <c r="A32" s="46">
        <v>22</v>
      </c>
      <c r="B32" s="41"/>
      <c r="C32" s="42"/>
      <c r="D32" s="43"/>
      <c r="E32" s="43"/>
      <c r="F32" s="43"/>
      <c r="G32" s="44"/>
      <c r="H32" s="44"/>
      <c r="I32" s="44"/>
      <c r="J32" s="45"/>
      <c r="K32" s="14" t="str">
        <f t="shared" si="0"/>
        <v/>
      </c>
    </row>
    <row r="33" spans="1:11" x14ac:dyDescent="0.2">
      <c r="A33" s="46">
        <v>23</v>
      </c>
      <c r="B33" s="41"/>
      <c r="C33" s="42"/>
      <c r="D33" s="43"/>
      <c r="E33" s="43"/>
      <c r="F33" s="43"/>
      <c r="G33" s="44"/>
      <c r="H33" s="44"/>
      <c r="I33" s="44"/>
      <c r="J33" s="45"/>
      <c r="K33" s="14" t="str">
        <f t="shared" si="0"/>
        <v/>
      </c>
    </row>
    <row r="34" spans="1:11" ht="15.75" thickBot="1" x14ac:dyDescent="0.25">
      <c r="A34" s="47">
        <v>24</v>
      </c>
      <c r="B34" s="48"/>
      <c r="C34" s="49"/>
      <c r="D34" s="50"/>
      <c r="E34" s="50"/>
      <c r="F34" s="50"/>
      <c r="G34" s="51"/>
      <c r="H34" s="51"/>
      <c r="I34" s="51"/>
      <c r="J34" s="52"/>
      <c r="K34" s="14" t="str">
        <f t="shared" si="0"/>
        <v/>
      </c>
    </row>
    <row r="35" spans="1:11" x14ac:dyDescent="0.2">
      <c r="A35" s="53">
        <v>25</v>
      </c>
      <c r="B35" s="54"/>
      <c r="C35" s="55"/>
      <c r="D35" s="56"/>
      <c r="E35" s="56"/>
      <c r="F35" s="56"/>
      <c r="G35" s="57"/>
      <c r="H35" s="57"/>
      <c r="I35" s="57"/>
      <c r="J35" s="58"/>
      <c r="K35" s="14" t="str">
        <f t="shared" si="0"/>
        <v/>
      </c>
    </row>
    <row r="36" spans="1:11" x14ac:dyDescent="0.2">
      <c r="A36" s="46">
        <v>26</v>
      </c>
      <c r="B36" s="41"/>
      <c r="C36" s="42"/>
      <c r="D36" s="43"/>
      <c r="E36" s="43"/>
      <c r="F36" s="43"/>
      <c r="G36" s="44"/>
      <c r="H36" s="44"/>
      <c r="I36" s="44"/>
      <c r="J36" s="45"/>
      <c r="K36" s="14" t="str">
        <f t="shared" si="0"/>
        <v/>
      </c>
    </row>
    <row r="37" spans="1:11" x14ac:dyDescent="0.2">
      <c r="A37" s="46">
        <v>27</v>
      </c>
      <c r="B37" s="41"/>
      <c r="C37" s="42"/>
      <c r="D37" s="43"/>
      <c r="E37" s="43"/>
      <c r="F37" s="43"/>
      <c r="G37" s="44"/>
      <c r="H37" s="44"/>
      <c r="I37" s="44"/>
      <c r="J37" s="45"/>
      <c r="K37" s="14" t="str">
        <f t="shared" si="0"/>
        <v/>
      </c>
    </row>
    <row r="38" spans="1:11" x14ac:dyDescent="0.2">
      <c r="A38" s="46">
        <v>28</v>
      </c>
      <c r="B38" s="41"/>
      <c r="C38" s="42"/>
      <c r="D38" s="43"/>
      <c r="E38" s="43"/>
      <c r="F38" s="43"/>
      <c r="G38" s="44"/>
      <c r="H38" s="44"/>
      <c r="I38" s="44"/>
      <c r="J38" s="45"/>
      <c r="K38" s="14" t="str">
        <f t="shared" si="0"/>
        <v/>
      </c>
    </row>
    <row r="39" spans="1:11" x14ac:dyDescent="0.2">
      <c r="A39" s="46">
        <v>29</v>
      </c>
      <c r="B39" s="41"/>
      <c r="C39" s="42"/>
      <c r="D39" s="43"/>
      <c r="E39" s="43"/>
      <c r="F39" s="43"/>
      <c r="G39" s="44"/>
      <c r="H39" s="44"/>
      <c r="I39" s="44"/>
      <c r="J39" s="45"/>
      <c r="K39" s="14" t="str">
        <f t="shared" si="0"/>
        <v/>
      </c>
    </row>
    <row r="40" spans="1:11" x14ac:dyDescent="0.2">
      <c r="A40" s="46">
        <v>30</v>
      </c>
      <c r="B40" s="41"/>
      <c r="C40" s="42"/>
      <c r="D40" s="43"/>
      <c r="E40" s="43"/>
      <c r="F40" s="43"/>
      <c r="G40" s="44"/>
      <c r="H40" s="44"/>
      <c r="I40" s="44"/>
      <c r="J40" s="45"/>
      <c r="K40" s="14" t="str">
        <f t="shared" si="0"/>
        <v/>
      </c>
    </row>
    <row r="41" spans="1:11" x14ac:dyDescent="0.2">
      <c r="A41" s="46">
        <v>31</v>
      </c>
      <c r="B41" s="41"/>
      <c r="C41" s="42"/>
      <c r="D41" s="43"/>
      <c r="E41" s="43"/>
      <c r="F41" s="43"/>
      <c r="G41" s="44"/>
      <c r="H41" s="44"/>
      <c r="I41" s="44"/>
      <c r="J41" s="45"/>
      <c r="K41" s="14" t="str">
        <f t="shared" si="0"/>
        <v/>
      </c>
    </row>
    <row r="42" spans="1:11" x14ac:dyDescent="0.2">
      <c r="A42" s="46">
        <v>32</v>
      </c>
      <c r="B42" s="41"/>
      <c r="C42" s="42"/>
      <c r="D42" s="43"/>
      <c r="E42" s="43"/>
      <c r="F42" s="43"/>
      <c r="G42" s="44"/>
      <c r="H42" s="44"/>
      <c r="I42" s="44"/>
      <c r="J42" s="45"/>
      <c r="K42" s="14" t="str">
        <f t="shared" si="0"/>
        <v/>
      </c>
    </row>
    <row r="43" spans="1:11" x14ac:dyDescent="0.2">
      <c r="A43" s="46">
        <v>33</v>
      </c>
      <c r="B43" s="41"/>
      <c r="C43" s="42"/>
      <c r="D43" s="43"/>
      <c r="E43" s="43"/>
      <c r="F43" s="43"/>
      <c r="G43" s="44"/>
      <c r="H43" s="44"/>
      <c r="I43" s="44"/>
      <c r="J43" s="45"/>
      <c r="K43" s="14" t="str">
        <f t="shared" si="0"/>
        <v/>
      </c>
    </row>
    <row r="44" spans="1:11" x14ac:dyDescent="0.2">
      <c r="A44" s="46">
        <v>34</v>
      </c>
      <c r="B44" s="41"/>
      <c r="C44" s="42"/>
      <c r="D44" s="43"/>
      <c r="E44" s="43"/>
      <c r="F44" s="43"/>
      <c r="G44" s="44"/>
      <c r="H44" s="44"/>
      <c r="I44" s="44"/>
      <c r="J44" s="45"/>
      <c r="K44" s="14" t="str">
        <f t="shared" si="0"/>
        <v/>
      </c>
    </row>
    <row r="45" spans="1:11" x14ac:dyDescent="0.2">
      <c r="A45" s="46">
        <v>35</v>
      </c>
      <c r="B45" s="41"/>
      <c r="C45" s="42"/>
      <c r="D45" s="43"/>
      <c r="E45" s="43"/>
      <c r="F45" s="43"/>
      <c r="G45" s="44"/>
      <c r="H45" s="44"/>
      <c r="I45" s="44"/>
      <c r="J45" s="45"/>
      <c r="K45" s="14" t="str">
        <f t="shared" si="0"/>
        <v/>
      </c>
    </row>
    <row r="46" spans="1:11" x14ac:dyDescent="0.2">
      <c r="A46" s="46">
        <v>36</v>
      </c>
      <c r="B46" s="41"/>
      <c r="C46" s="42"/>
      <c r="D46" s="43"/>
      <c r="E46" s="43"/>
      <c r="F46" s="43"/>
      <c r="G46" s="44"/>
      <c r="H46" s="44"/>
      <c r="I46" s="44"/>
      <c r="J46" s="45"/>
      <c r="K46" s="14" t="str">
        <f t="shared" si="0"/>
        <v/>
      </c>
    </row>
    <row r="47" spans="1:11" x14ac:dyDescent="0.2">
      <c r="A47" s="46">
        <v>37</v>
      </c>
      <c r="B47" s="41"/>
      <c r="C47" s="42"/>
      <c r="D47" s="43"/>
      <c r="E47" s="43"/>
      <c r="F47" s="43"/>
      <c r="G47" s="44"/>
      <c r="H47" s="44"/>
      <c r="I47" s="44"/>
      <c r="J47" s="45"/>
      <c r="K47" s="14" t="str">
        <f t="shared" si="0"/>
        <v/>
      </c>
    </row>
    <row r="48" spans="1:11" x14ac:dyDescent="0.2">
      <c r="A48" s="46">
        <v>38</v>
      </c>
      <c r="B48" s="41"/>
      <c r="C48" s="42"/>
      <c r="D48" s="43"/>
      <c r="E48" s="43"/>
      <c r="F48" s="43"/>
      <c r="G48" s="44"/>
      <c r="H48" s="44"/>
      <c r="I48" s="44"/>
      <c r="J48" s="45"/>
      <c r="K48" s="14" t="str">
        <f t="shared" si="0"/>
        <v/>
      </c>
    </row>
    <row r="49" spans="1:11" x14ac:dyDescent="0.2">
      <c r="A49" s="46">
        <v>39</v>
      </c>
      <c r="B49" s="41"/>
      <c r="C49" s="42"/>
      <c r="D49" s="43"/>
      <c r="E49" s="43"/>
      <c r="F49" s="43"/>
      <c r="G49" s="44"/>
      <c r="H49" s="44"/>
      <c r="I49" s="44"/>
      <c r="J49" s="45"/>
      <c r="K49" s="14" t="str">
        <f t="shared" si="0"/>
        <v/>
      </c>
    </row>
    <row r="50" spans="1:11" x14ac:dyDescent="0.2">
      <c r="A50" s="46">
        <v>40</v>
      </c>
      <c r="B50" s="41"/>
      <c r="C50" s="42"/>
      <c r="D50" s="43"/>
      <c r="E50" s="43"/>
      <c r="F50" s="43"/>
      <c r="G50" s="44"/>
      <c r="H50" s="44"/>
      <c r="I50" s="44"/>
      <c r="J50" s="45"/>
      <c r="K50" s="14" t="str">
        <f t="shared" si="0"/>
        <v/>
      </c>
    </row>
    <row r="51" spans="1:11" x14ac:dyDescent="0.2">
      <c r="A51" s="46">
        <v>41</v>
      </c>
      <c r="B51" s="41"/>
      <c r="C51" s="42"/>
      <c r="D51" s="43"/>
      <c r="E51" s="43"/>
      <c r="F51" s="43"/>
      <c r="G51" s="44"/>
      <c r="H51" s="44"/>
      <c r="I51" s="44"/>
      <c r="J51" s="45"/>
      <c r="K51" s="14" t="str">
        <f t="shared" si="0"/>
        <v/>
      </c>
    </row>
    <row r="52" spans="1:11" x14ac:dyDescent="0.2">
      <c r="A52" s="46">
        <v>42</v>
      </c>
      <c r="B52" s="41"/>
      <c r="C52" s="42"/>
      <c r="D52" s="43"/>
      <c r="E52" s="43"/>
      <c r="F52" s="43"/>
      <c r="G52" s="44"/>
      <c r="H52" s="44"/>
      <c r="I52" s="44"/>
      <c r="J52" s="45"/>
      <c r="K52" s="14" t="str">
        <f t="shared" si="0"/>
        <v/>
      </c>
    </row>
    <row r="53" spans="1:11" x14ac:dyDescent="0.2">
      <c r="A53" s="46">
        <v>43</v>
      </c>
      <c r="B53" s="41"/>
      <c r="C53" s="42"/>
      <c r="D53" s="43"/>
      <c r="E53" s="43"/>
      <c r="F53" s="43"/>
      <c r="G53" s="44"/>
      <c r="H53" s="44"/>
      <c r="I53" s="44"/>
      <c r="J53" s="45"/>
      <c r="K53" s="14" t="str">
        <f t="shared" si="0"/>
        <v/>
      </c>
    </row>
    <row r="54" spans="1:11" x14ac:dyDescent="0.2">
      <c r="A54" s="46">
        <v>44</v>
      </c>
      <c r="B54" s="41"/>
      <c r="C54" s="42"/>
      <c r="D54" s="43"/>
      <c r="E54" s="43"/>
      <c r="F54" s="43"/>
      <c r="G54" s="44"/>
      <c r="H54" s="44"/>
      <c r="I54" s="44"/>
      <c r="J54" s="45"/>
      <c r="K54" s="14" t="str">
        <f t="shared" si="0"/>
        <v/>
      </c>
    </row>
    <row r="55" spans="1:11" x14ac:dyDescent="0.2">
      <c r="A55" s="46">
        <v>45</v>
      </c>
      <c r="B55" s="41"/>
      <c r="C55" s="42"/>
      <c r="D55" s="43"/>
      <c r="E55" s="43"/>
      <c r="F55" s="43"/>
      <c r="G55" s="44"/>
      <c r="H55" s="44"/>
      <c r="I55" s="44"/>
      <c r="J55" s="45"/>
      <c r="K55" s="14" t="str">
        <f t="shared" si="0"/>
        <v/>
      </c>
    </row>
    <row r="56" spans="1:11" x14ac:dyDescent="0.2">
      <c r="A56" s="46">
        <v>46</v>
      </c>
      <c r="B56" s="41"/>
      <c r="C56" s="42"/>
      <c r="D56" s="43"/>
      <c r="E56" s="43"/>
      <c r="F56" s="43"/>
      <c r="G56" s="44"/>
      <c r="H56" s="44"/>
      <c r="I56" s="44"/>
      <c r="J56" s="45"/>
      <c r="K56" s="14" t="str">
        <f t="shared" si="0"/>
        <v/>
      </c>
    </row>
    <row r="57" spans="1:11" x14ac:dyDescent="0.2">
      <c r="A57" s="46">
        <v>47</v>
      </c>
      <c r="B57" s="41"/>
      <c r="C57" s="42"/>
      <c r="D57" s="43"/>
      <c r="E57" s="43"/>
      <c r="F57" s="43"/>
      <c r="G57" s="44"/>
      <c r="H57" s="44"/>
      <c r="I57" s="44"/>
      <c r="J57" s="45"/>
      <c r="K57" s="14" t="str">
        <f t="shared" si="0"/>
        <v/>
      </c>
    </row>
    <row r="58" spans="1:11" x14ac:dyDescent="0.2">
      <c r="A58" s="46">
        <v>48</v>
      </c>
      <c r="B58" s="41"/>
      <c r="C58" s="42"/>
      <c r="D58" s="43"/>
      <c r="E58" s="43"/>
      <c r="F58" s="43"/>
      <c r="G58" s="44"/>
      <c r="H58" s="44"/>
      <c r="I58" s="44"/>
      <c r="J58" s="45"/>
      <c r="K58" s="14" t="str">
        <f t="shared" si="0"/>
        <v/>
      </c>
    </row>
    <row r="59" spans="1:11" x14ac:dyDescent="0.2">
      <c r="A59" s="46">
        <v>49</v>
      </c>
      <c r="B59" s="41"/>
      <c r="C59" s="42"/>
      <c r="D59" s="43"/>
      <c r="E59" s="43"/>
      <c r="F59" s="43"/>
      <c r="G59" s="44"/>
      <c r="H59" s="44"/>
      <c r="I59" s="44"/>
      <c r="J59" s="45"/>
      <c r="K59" s="14" t="str">
        <f t="shared" si="0"/>
        <v/>
      </c>
    </row>
    <row r="60" spans="1:11" x14ac:dyDescent="0.2">
      <c r="A60" s="46">
        <v>50</v>
      </c>
      <c r="B60" s="41"/>
      <c r="C60" s="42"/>
      <c r="D60" s="43"/>
      <c r="E60" s="43"/>
      <c r="F60" s="43"/>
      <c r="G60" s="44"/>
      <c r="H60" s="44"/>
      <c r="I60" s="44"/>
      <c r="J60" s="45"/>
      <c r="K60" s="14" t="str">
        <f t="shared" si="0"/>
        <v/>
      </c>
    </row>
    <row r="61" spans="1:11" x14ac:dyDescent="0.2">
      <c r="A61" s="46">
        <v>51</v>
      </c>
      <c r="B61" s="41"/>
      <c r="C61" s="42"/>
      <c r="D61" s="43"/>
      <c r="E61" s="43"/>
      <c r="F61" s="43"/>
      <c r="G61" s="44"/>
      <c r="H61" s="44"/>
      <c r="I61" s="44"/>
      <c r="J61" s="45"/>
      <c r="K61" s="14" t="str">
        <f t="shared" si="0"/>
        <v/>
      </c>
    </row>
    <row r="62" spans="1:11" x14ac:dyDescent="0.2">
      <c r="A62" s="46">
        <v>52</v>
      </c>
      <c r="B62" s="41"/>
      <c r="C62" s="42"/>
      <c r="D62" s="43"/>
      <c r="E62" s="43"/>
      <c r="F62" s="43"/>
      <c r="G62" s="44"/>
      <c r="H62" s="44"/>
      <c r="I62" s="44"/>
      <c r="J62" s="45"/>
      <c r="K62" s="14" t="str">
        <f t="shared" si="0"/>
        <v/>
      </c>
    </row>
    <row r="63" spans="1:11" x14ac:dyDescent="0.2">
      <c r="A63" s="46">
        <v>53</v>
      </c>
      <c r="B63" s="41"/>
      <c r="C63" s="42"/>
      <c r="D63" s="43"/>
      <c r="E63" s="43"/>
      <c r="F63" s="43"/>
      <c r="G63" s="44"/>
      <c r="H63" s="44"/>
      <c r="I63" s="44"/>
      <c r="J63" s="45"/>
      <c r="K63" s="14" t="str">
        <f t="shared" si="0"/>
        <v/>
      </c>
    </row>
    <row r="64" spans="1:11" x14ac:dyDescent="0.2">
      <c r="A64" s="46">
        <v>54</v>
      </c>
      <c r="B64" s="41"/>
      <c r="C64" s="42"/>
      <c r="D64" s="43"/>
      <c r="E64" s="43"/>
      <c r="F64" s="43"/>
      <c r="G64" s="44"/>
      <c r="H64" s="44"/>
      <c r="I64" s="44"/>
      <c r="J64" s="45"/>
      <c r="K64" s="14" t="str">
        <f t="shared" si="0"/>
        <v/>
      </c>
    </row>
    <row r="65" spans="1:11" ht="15.75" thickBot="1" x14ac:dyDescent="0.25">
      <c r="A65" s="47">
        <v>55</v>
      </c>
      <c r="B65" s="59"/>
      <c r="C65" s="60"/>
      <c r="D65" s="61"/>
      <c r="E65" s="61"/>
      <c r="F65" s="61"/>
      <c r="G65" s="62"/>
      <c r="H65" s="62"/>
      <c r="I65" s="62"/>
      <c r="J65" s="63"/>
      <c r="K65" s="14" t="str">
        <f t="shared" si="0"/>
        <v/>
      </c>
    </row>
  </sheetData>
  <sheetProtection algorithmName="SHA-512" hashValue="b5F8sJSBxYuzQwedAIb1cLenWPMBXl47n/Q0vRo6YX2a871cQnkeBaGAIjj/78m7V/hvUO2U6VqyM39Vy8BVDQ==" saltValue="6KDCdq6oN6yTLfc5JzZ+NA==" spinCount="100000" sheet="1" objects="1" scenarios="1" selectLockedCells="1"/>
  <mergeCells count="10">
    <mergeCell ref="A1:J1"/>
    <mergeCell ref="B3:J3"/>
    <mergeCell ref="A8:A9"/>
    <mergeCell ref="B8:B9"/>
    <mergeCell ref="C8:C9"/>
    <mergeCell ref="D8:D9"/>
    <mergeCell ref="E8:E9"/>
    <mergeCell ref="F8:F9"/>
    <mergeCell ref="G8:I8"/>
    <mergeCell ref="J8:J9"/>
  </mergeCells>
  <printOptions horizontalCentered="1"/>
  <pageMargins left="0.25" right="0.25" top="0.75" bottom="0.75" header="0.3" footer="0.3"/>
  <pageSetup orientation="landscape" r:id="rId1"/>
  <headerFooter>
    <oddHeader>&amp;C&amp;"Times New Roman,Bold"&amp;11Georgia Department of Behavioral Health and Developmental Disabilities
Review of Provider Rates - Provider Survey&amp;R&amp;"Times New Roman,Regular"Page &amp;P of &amp;N</oddHeader>
    <oddFooter>&amp;L&amp;"Times New Roman,Regular"Questions? Contact Stephen Pawlowski with Burns &amp;&amp; Associates, Inc. at (602) 241-8519 or spawlowski@burnshealthpolicy.com&amp;R&amp;"Times New Roman,Regular" printed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H32"/>
  <sheetViews>
    <sheetView zoomScaleNormal="100" zoomScaleSheetLayoutView="100" workbookViewId="0">
      <pane xSplit="3" ySplit="7" topLeftCell="D8" activePane="bottomRight" state="frozen"/>
      <selection activeCell="E17" sqref="E17"/>
      <selection pane="topRight" activeCell="E17" sqref="E17"/>
      <selection pane="bottomLeft" activeCell="E17" sqref="E17"/>
      <selection pane="bottomRight" activeCell="D8" sqref="D8"/>
    </sheetView>
  </sheetViews>
  <sheetFormatPr defaultColWidth="20.7109375" defaultRowHeight="15" x14ac:dyDescent="0.2"/>
  <cols>
    <col min="1" max="1" width="5.7109375" style="65" customWidth="1"/>
    <col min="2" max="2" width="20.7109375" style="64" customWidth="1"/>
    <col min="3" max="3" width="40.7109375" style="64" customWidth="1"/>
    <col min="4" max="4" width="13.7109375" style="64" customWidth="1"/>
    <col min="5" max="7" width="17.7109375" style="65" customWidth="1"/>
    <col min="8" max="254" width="9.140625" style="64" customWidth="1"/>
    <col min="255" max="16384" width="20.7109375" style="64"/>
  </cols>
  <sheetData>
    <row r="1" spans="1:8" x14ac:dyDescent="0.2">
      <c r="A1" s="392" t="str">
        <f>IF(ISBLANK('Contact Info &amp; Revenues'!B3),"",'Contact Info &amp; Revenues'!B3)</f>
        <v/>
      </c>
      <c r="B1" s="392"/>
      <c r="C1" s="392"/>
      <c r="D1" s="392"/>
      <c r="E1" s="392"/>
      <c r="F1" s="392"/>
      <c r="G1" s="392"/>
    </row>
    <row r="2" spans="1:8" ht="9" customHeight="1" x14ac:dyDescent="0.2"/>
    <row r="3" spans="1:8" x14ac:dyDescent="0.2">
      <c r="B3" s="404" t="s">
        <v>68</v>
      </c>
      <c r="C3" s="404"/>
      <c r="D3" s="404"/>
      <c r="E3" s="404"/>
      <c r="F3" s="404"/>
      <c r="G3" s="404"/>
    </row>
    <row r="4" spans="1:8" ht="9" customHeight="1" x14ac:dyDescent="0.2">
      <c r="B4" s="66"/>
      <c r="C4" s="66"/>
      <c r="D4" s="66"/>
      <c r="E4" s="66"/>
      <c r="F4" s="66"/>
      <c r="G4" s="66"/>
    </row>
    <row r="5" spans="1:8" ht="15.75" thickBot="1" x14ac:dyDescent="0.25">
      <c r="B5" s="25" t="s">
        <v>69</v>
      </c>
      <c r="C5" s="67"/>
      <c r="D5" s="67"/>
      <c r="E5" s="67"/>
      <c r="F5" s="67"/>
      <c r="G5" s="68"/>
    </row>
    <row r="6" spans="1:8" ht="30" customHeight="1" x14ac:dyDescent="0.2">
      <c r="A6" s="405" t="s">
        <v>56</v>
      </c>
      <c r="B6" s="407" t="s">
        <v>70</v>
      </c>
      <c r="C6" s="407"/>
      <c r="D6" s="399" t="s">
        <v>71</v>
      </c>
      <c r="E6" s="409" t="s">
        <v>61</v>
      </c>
      <c r="F6" s="409"/>
      <c r="G6" s="410" t="s">
        <v>62</v>
      </c>
    </row>
    <row r="7" spans="1:8" ht="15" customHeight="1" x14ac:dyDescent="0.2">
      <c r="A7" s="406"/>
      <c r="B7" s="408"/>
      <c r="C7" s="408"/>
      <c r="D7" s="400"/>
      <c r="E7" s="69" t="s">
        <v>72</v>
      </c>
      <c r="F7" s="69" t="s">
        <v>73</v>
      </c>
      <c r="G7" s="411"/>
    </row>
    <row r="8" spans="1:8" ht="30" customHeight="1" x14ac:dyDescent="0.2">
      <c r="A8" s="70">
        <v>1</v>
      </c>
      <c r="B8" s="414" t="s">
        <v>74</v>
      </c>
      <c r="C8" s="415"/>
      <c r="D8" s="71"/>
      <c r="E8" s="44"/>
      <c r="F8" s="44"/>
      <c r="G8" s="45"/>
      <c r="H8" s="64" t="str">
        <f>IF(AND(ISNUMBER(D8),SUM(E8:G8)&lt;&gt;1),"Error: allocation of time does not equal 100%","")</f>
        <v/>
      </c>
    </row>
    <row r="9" spans="1:8" x14ac:dyDescent="0.2">
      <c r="A9" s="72">
        <v>2</v>
      </c>
      <c r="B9" s="416" t="s">
        <v>75</v>
      </c>
      <c r="C9" s="416"/>
      <c r="D9" s="73"/>
      <c r="E9" s="74"/>
      <c r="F9" s="74"/>
      <c r="G9" s="75"/>
      <c r="H9" s="64" t="str">
        <f t="shared" ref="H9:H27" si="0">IF(AND(ISNUMBER(D9),SUM(E9:G9)&lt;&gt;1),"Error: allocation of time does not equal 100%","")</f>
        <v/>
      </c>
    </row>
    <row r="10" spans="1:8" x14ac:dyDescent="0.2">
      <c r="A10" s="72">
        <v>3</v>
      </c>
      <c r="B10" s="416" t="s">
        <v>76</v>
      </c>
      <c r="C10" s="416"/>
      <c r="D10" s="73"/>
      <c r="E10" s="74"/>
      <c r="F10" s="74"/>
      <c r="G10" s="75"/>
      <c r="H10" s="64" t="str">
        <f t="shared" si="0"/>
        <v/>
      </c>
    </row>
    <row r="11" spans="1:8" x14ac:dyDescent="0.2">
      <c r="A11" s="72">
        <v>4</v>
      </c>
      <c r="B11" s="416" t="s">
        <v>77</v>
      </c>
      <c r="C11" s="416"/>
      <c r="D11" s="73"/>
      <c r="E11" s="74"/>
      <c r="F11" s="74"/>
      <c r="G11" s="75"/>
      <c r="H11" s="64" t="str">
        <f t="shared" si="0"/>
        <v/>
      </c>
    </row>
    <row r="12" spans="1:8" x14ac:dyDescent="0.2">
      <c r="A12" s="72">
        <v>5</v>
      </c>
      <c r="B12" s="417" t="s">
        <v>78</v>
      </c>
      <c r="C12" s="417"/>
      <c r="D12" s="73"/>
      <c r="E12" s="74"/>
      <c r="F12" s="74"/>
      <c r="G12" s="75"/>
      <c r="H12" s="64" t="str">
        <f t="shared" si="0"/>
        <v/>
      </c>
    </row>
    <row r="13" spans="1:8" x14ac:dyDescent="0.2">
      <c r="A13" s="72">
        <v>6</v>
      </c>
      <c r="B13" s="418" t="s">
        <v>79</v>
      </c>
      <c r="C13" s="419"/>
      <c r="D13" s="73"/>
      <c r="E13" s="74"/>
      <c r="F13" s="74"/>
      <c r="G13" s="75"/>
      <c r="H13" s="64" t="str">
        <f t="shared" si="0"/>
        <v/>
      </c>
    </row>
    <row r="14" spans="1:8" x14ac:dyDescent="0.2">
      <c r="A14" s="72">
        <v>7</v>
      </c>
      <c r="B14" s="416" t="s">
        <v>80</v>
      </c>
      <c r="C14" s="416"/>
      <c r="D14" s="73"/>
      <c r="E14" s="74"/>
      <c r="F14" s="74"/>
      <c r="G14" s="75"/>
      <c r="H14" s="64" t="str">
        <f t="shared" si="0"/>
        <v/>
      </c>
    </row>
    <row r="15" spans="1:8" x14ac:dyDescent="0.2">
      <c r="A15" s="72">
        <v>8</v>
      </c>
      <c r="B15" s="417" t="s">
        <v>81</v>
      </c>
      <c r="C15" s="417"/>
      <c r="D15" s="73"/>
      <c r="E15" s="74"/>
      <c r="F15" s="74"/>
      <c r="G15" s="75"/>
      <c r="H15" s="64" t="str">
        <f t="shared" si="0"/>
        <v/>
      </c>
    </row>
    <row r="16" spans="1:8" x14ac:dyDescent="0.2">
      <c r="A16" s="72">
        <v>9</v>
      </c>
      <c r="B16" s="412" t="s">
        <v>82</v>
      </c>
      <c r="C16" s="413"/>
      <c r="D16" s="73"/>
      <c r="E16" s="74"/>
      <c r="F16" s="74"/>
      <c r="G16" s="75"/>
      <c r="H16" s="64" t="str">
        <f t="shared" si="0"/>
        <v/>
      </c>
    </row>
    <row r="17" spans="1:8" x14ac:dyDescent="0.2">
      <c r="A17" s="72">
        <v>10</v>
      </c>
      <c r="B17" s="412" t="s">
        <v>83</v>
      </c>
      <c r="C17" s="413"/>
      <c r="D17" s="73"/>
      <c r="E17" s="74"/>
      <c r="F17" s="74"/>
      <c r="G17" s="75"/>
      <c r="H17" s="64" t="str">
        <f t="shared" si="0"/>
        <v/>
      </c>
    </row>
    <row r="18" spans="1:8" x14ac:dyDescent="0.2">
      <c r="A18" s="72">
        <v>11</v>
      </c>
      <c r="B18" s="420" t="s">
        <v>84</v>
      </c>
      <c r="C18" s="421"/>
      <c r="D18" s="73"/>
      <c r="E18" s="74"/>
      <c r="F18" s="74"/>
      <c r="G18" s="75"/>
      <c r="H18" s="64" t="str">
        <f t="shared" si="0"/>
        <v/>
      </c>
    </row>
    <row r="19" spans="1:8" x14ac:dyDescent="0.2">
      <c r="A19" s="72">
        <v>12</v>
      </c>
      <c r="B19" s="412" t="s">
        <v>85</v>
      </c>
      <c r="C19" s="413"/>
      <c r="D19" s="73"/>
      <c r="E19" s="74"/>
      <c r="F19" s="74"/>
      <c r="G19" s="75"/>
      <c r="H19" s="64" t="str">
        <f t="shared" si="0"/>
        <v/>
      </c>
    </row>
    <row r="20" spans="1:8" x14ac:dyDescent="0.2">
      <c r="A20" s="72">
        <v>13</v>
      </c>
      <c r="B20" s="420" t="s">
        <v>86</v>
      </c>
      <c r="C20" s="421"/>
      <c r="D20" s="73"/>
      <c r="E20" s="74"/>
      <c r="F20" s="74"/>
      <c r="G20" s="75"/>
      <c r="H20" s="64" t="str">
        <f t="shared" si="0"/>
        <v/>
      </c>
    </row>
    <row r="21" spans="1:8" x14ac:dyDescent="0.2">
      <c r="A21" s="72">
        <v>14</v>
      </c>
      <c r="B21" s="412" t="s">
        <v>87</v>
      </c>
      <c r="C21" s="413"/>
      <c r="D21" s="73"/>
      <c r="E21" s="74"/>
      <c r="F21" s="74"/>
      <c r="G21" s="75"/>
      <c r="H21" s="64" t="str">
        <f t="shared" si="0"/>
        <v/>
      </c>
    </row>
    <row r="22" spans="1:8" x14ac:dyDescent="0.2">
      <c r="A22" s="72">
        <v>15</v>
      </c>
      <c r="B22" s="412" t="s">
        <v>88</v>
      </c>
      <c r="C22" s="413"/>
      <c r="D22" s="73"/>
      <c r="E22" s="74"/>
      <c r="F22" s="74"/>
      <c r="G22" s="75"/>
      <c r="H22" s="64" t="str">
        <f t="shared" si="0"/>
        <v/>
      </c>
    </row>
    <row r="23" spans="1:8" x14ac:dyDescent="0.2">
      <c r="A23" s="72">
        <v>16</v>
      </c>
      <c r="B23" s="420" t="s">
        <v>89</v>
      </c>
      <c r="C23" s="421"/>
      <c r="D23" s="73"/>
      <c r="E23" s="74"/>
      <c r="F23" s="74"/>
      <c r="G23" s="75"/>
      <c r="H23" s="64" t="str">
        <f t="shared" si="0"/>
        <v/>
      </c>
    </row>
    <row r="24" spans="1:8" x14ac:dyDescent="0.2">
      <c r="A24" s="72">
        <v>17</v>
      </c>
      <c r="B24" s="424" t="s">
        <v>90</v>
      </c>
      <c r="C24" s="425"/>
      <c r="D24" s="73"/>
      <c r="E24" s="74"/>
      <c r="F24" s="74"/>
      <c r="G24" s="75"/>
      <c r="H24" s="64" t="str">
        <f t="shared" si="0"/>
        <v/>
      </c>
    </row>
    <row r="25" spans="1:8" x14ac:dyDescent="0.2">
      <c r="A25" s="72">
        <v>18</v>
      </c>
      <c r="B25" s="420" t="s">
        <v>91</v>
      </c>
      <c r="C25" s="421"/>
      <c r="D25" s="73"/>
      <c r="E25" s="74"/>
      <c r="F25" s="74"/>
      <c r="G25" s="75"/>
    </row>
    <row r="26" spans="1:8" x14ac:dyDescent="0.2">
      <c r="A26" s="72">
        <v>19</v>
      </c>
      <c r="B26" s="416" t="s">
        <v>92</v>
      </c>
      <c r="C26" s="416"/>
      <c r="D26" s="73"/>
      <c r="E26" s="74"/>
      <c r="F26" s="74"/>
      <c r="G26" s="75"/>
    </row>
    <row r="27" spans="1:8" x14ac:dyDescent="0.2">
      <c r="A27" s="72">
        <v>20</v>
      </c>
      <c r="B27" s="418" t="s">
        <v>93</v>
      </c>
      <c r="C27" s="419"/>
      <c r="D27" s="73"/>
      <c r="E27" s="74"/>
      <c r="F27" s="74"/>
      <c r="G27" s="75"/>
      <c r="H27" s="64" t="str">
        <f t="shared" si="0"/>
        <v/>
      </c>
    </row>
    <row r="28" spans="1:8" ht="30" customHeight="1" x14ac:dyDescent="0.2">
      <c r="A28" s="72">
        <v>21</v>
      </c>
      <c r="B28" s="422" t="s">
        <v>94</v>
      </c>
      <c r="C28" s="423"/>
      <c r="D28" s="76"/>
      <c r="E28" s="77"/>
      <c r="F28" s="77"/>
      <c r="G28" s="78"/>
    </row>
    <row r="29" spans="1:8" x14ac:dyDescent="0.2">
      <c r="A29" s="72">
        <v>22</v>
      </c>
      <c r="B29" s="79" t="s">
        <v>95</v>
      </c>
      <c r="C29" s="80" t="s">
        <v>96</v>
      </c>
      <c r="D29" s="73"/>
      <c r="E29" s="74"/>
      <c r="F29" s="74"/>
      <c r="G29" s="75"/>
      <c r="H29" s="64" t="str">
        <f>IF(AND(ISNUMBER(D29),SUM(E29:G29)&lt;&gt;1),"Error: allocation of time does not equal 100%","")</f>
        <v/>
      </c>
    </row>
    <row r="30" spans="1:8" x14ac:dyDescent="0.2">
      <c r="A30" s="72">
        <v>23</v>
      </c>
      <c r="B30" s="79" t="s">
        <v>97</v>
      </c>
      <c r="C30" s="80" t="s">
        <v>96</v>
      </c>
      <c r="D30" s="73"/>
      <c r="E30" s="74"/>
      <c r="F30" s="74"/>
      <c r="G30" s="75"/>
      <c r="H30" s="64" t="str">
        <f>IF(AND(ISNUMBER(D30),SUM(E30:G30)&lt;&gt;1),"Error: allocation of time does not equal 100%","")</f>
        <v/>
      </c>
    </row>
    <row r="31" spans="1:8" x14ac:dyDescent="0.2">
      <c r="A31" s="72">
        <v>24</v>
      </c>
      <c r="B31" s="79" t="s">
        <v>98</v>
      </c>
      <c r="C31" s="80" t="s">
        <v>96</v>
      </c>
      <c r="D31" s="73"/>
      <c r="E31" s="74"/>
      <c r="F31" s="74"/>
      <c r="G31" s="75"/>
      <c r="H31" s="64" t="str">
        <f>IF(AND(ISNUMBER(D31),SUM(E31:G31)&lt;&gt;1),"Error: allocation of time does not equal 100%","")</f>
        <v/>
      </c>
    </row>
    <row r="32" spans="1:8" ht="15.75" thickBot="1" x14ac:dyDescent="0.25">
      <c r="A32" s="81">
        <v>25</v>
      </c>
      <c r="B32" s="82" t="s">
        <v>99</v>
      </c>
      <c r="C32" s="59" t="s">
        <v>96</v>
      </c>
      <c r="D32" s="83"/>
      <c r="E32" s="62"/>
      <c r="F32" s="62"/>
      <c r="G32" s="63"/>
      <c r="H32" s="64" t="str">
        <f>IF(AND(ISNUMBER(D32),SUM(E32:G32)&lt;&gt;1),"Error: allocation of time does not equal 100%","")</f>
        <v/>
      </c>
    </row>
  </sheetData>
  <sheetProtection selectLockedCells="1"/>
  <mergeCells count="28">
    <mergeCell ref="B26:C26"/>
    <mergeCell ref="B27:C27"/>
    <mergeCell ref="B28:C28"/>
    <mergeCell ref="B20:C20"/>
    <mergeCell ref="B21:C21"/>
    <mergeCell ref="B22:C22"/>
    <mergeCell ref="B23:C23"/>
    <mergeCell ref="B24:C24"/>
    <mergeCell ref="B25:C25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1:G1"/>
    <mergeCell ref="B3:G3"/>
    <mergeCell ref="A6:A7"/>
    <mergeCell ref="B6:C7"/>
    <mergeCell ref="D6:D7"/>
    <mergeCell ref="E6:F6"/>
    <mergeCell ref="G6:G7"/>
  </mergeCells>
  <printOptions horizontalCentered="1"/>
  <pageMargins left="0.25" right="0.25" top="0.75" bottom="0.75" header="0.3" footer="0.3"/>
  <pageSetup orientation="landscape" r:id="rId1"/>
  <headerFooter>
    <oddHeader>&amp;C&amp;"Times New Roman,Bold"&amp;11Georgia Department of Behavioral Health and Developmental Disabilities
Review of Provider Rates - Provider Survey&amp;R&amp;"Times New Roman,Regular"Page &amp;P of &amp;N</oddHeader>
    <oddFooter>&amp;L&amp;"Times New Roman,Regular"Questions? Contact Stephen Pawlowski with Burns &amp;&amp; Associates, Inc. at (602) 241-8519 or spawlowski@burnshealthpolicy.com&amp;R&amp;"Times New Roman,Regular" printed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00B050"/>
  </sheetPr>
  <dimension ref="A1:L58"/>
  <sheetViews>
    <sheetView zoomScaleNormal="100" zoomScaleSheetLayoutView="100" workbookViewId="0">
      <pane xSplit="1" ySplit="8" topLeftCell="B9" activePane="bottomRight" state="frozen"/>
      <selection activeCell="E17" sqref="E17"/>
      <selection pane="topRight" activeCell="E17" sqref="E17"/>
      <selection pane="bottomLeft" activeCell="E17" sqref="E17"/>
      <selection pane="bottomRight" activeCell="B9" sqref="B9"/>
    </sheetView>
  </sheetViews>
  <sheetFormatPr defaultColWidth="9.140625" defaultRowHeight="15" x14ac:dyDescent="0.2"/>
  <cols>
    <col min="1" max="1" width="5.7109375" style="89" customWidth="1"/>
    <col min="2" max="2" width="24.7109375" style="84" customWidth="1"/>
    <col min="3" max="3" width="11.7109375" style="84" customWidth="1"/>
    <col min="4" max="4" width="9.7109375" style="84" customWidth="1"/>
    <col min="5" max="5" width="10.7109375" style="84" customWidth="1"/>
    <col min="6" max="7" width="9.7109375" style="133" customWidth="1"/>
    <col min="8" max="8" width="10.7109375" style="133" customWidth="1"/>
    <col min="9" max="12" width="10.7109375" style="91" customWidth="1"/>
    <col min="13" max="16384" width="9.140625" style="84"/>
  </cols>
  <sheetData>
    <row r="1" spans="1:12" x14ac:dyDescent="0.2">
      <c r="A1" s="392" t="str">
        <f>IF(ISBLANK('Contact Info &amp; Revenues'!B3),"",'Contact Info &amp; Revenues'!B3)</f>
        <v/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</row>
    <row r="2" spans="1:12" ht="9" customHeight="1" x14ac:dyDescent="0.2">
      <c r="A2" s="85"/>
      <c r="B2" s="86"/>
      <c r="C2" s="86"/>
      <c r="D2" s="86"/>
      <c r="E2" s="86"/>
      <c r="F2" s="87"/>
      <c r="G2" s="87"/>
      <c r="H2" s="87"/>
      <c r="I2" s="88"/>
      <c r="J2" s="88"/>
      <c r="K2" s="88"/>
      <c r="L2" s="88"/>
    </row>
    <row r="3" spans="1:12" ht="15" customHeight="1" x14ac:dyDescent="0.2">
      <c r="A3" s="430" t="s">
        <v>100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</row>
    <row r="4" spans="1:12" ht="9" customHeight="1" x14ac:dyDescent="0.2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ht="15.75" customHeight="1" thickBot="1" x14ac:dyDescent="0.25">
      <c r="B5" s="90" t="s">
        <v>101</v>
      </c>
      <c r="C5" s="90"/>
      <c r="D5" s="90"/>
      <c r="E5" s="90"/>
      <c r="F5" s="90"/>
      <c r="G5" s="90"/>
      <c r="H5" s="90"/>
    </row>
    <row r="6" spans="1:12" ht="15" customHeight="1" x14ac:dyDescent="0.2">
      <c r="A6" s="92" t="s">
        <v>56</v>
      </c>
      <c r="B6" s="431" t="s">
        <v>102</v>
      </c>
      <c r="C6" s="426" t="s">
        <v>103</v>
      </c>
      <c r="D6" s="426" t="s">
        <v>104</v>
      </c>
      <c r="E6" s="426" t="s">
        <v>105</v>
      </c>
      <c r="F6" s="433" t="s">
        <v>106</v>
      </c>
      <c r="G6" s="433" t="s">
        <v>107</v>
      </c>
      <c r="H6" s="433" t="s">
        <v>108</v>
      </c>
      <c r="I6" s="428" t="s">
        <v>109</v>
      </c>
      <c r="J6" s="426" t="s">
        <v>110</v>
      </c>
      <c r="K6" s="428" t="s">
        <v>111</v>
      </c>
      <c r="L6" s="429"/>
    </row>
    <row r="7" spans="1:12" ht="45" customHeight="1" x14ac:dyDescent="0.2">
      <c r="A7" s="93"/>
      <c r="B7" s="432"/>
      <c r="C7" s="427"/>
      <c r="D7" s="427"/>
      <c r="E7" s="427"/>
      <c r="F7" s="434"/>
      <c r="G7" s="434"/>
      <c r="H7" s="434"/>
      <c r="I7" s="435"/>
      <c r="J7" s="427"/>
      <c r="K7" s="94" t="s">
        <v>112</v>
      </c>
      <c r="L7" s="95" t="s">
        <v>113</v>
      </c>
    </row>
    <row r="8" spans="1:12" x14ac:dyDescent="0.2">
      <c r="A8" s="96" t="s">
        <v>66</v>
      </c>
      <c r="B8" s="97" t="s">
        <v>114</v>
      </c>
      <c r="C8" s="98" t="s">
        <v>2</v>
      </c>
      <c r="D8" s="98" t="s">
        <v>5</v>
      </c>
      <c r="E8" s="99"/>
      <c r="F8" s="100">
        <v>4160</v>
      </c>
      <c r="G8" s="101">
        <v>0.1</v>
      </c>
      <c r="H8" s="102">
        <v>43500</v>
      </c>
      <c r="I8" s="103">
        <f>H8/F8</f>
        <v>10.45673076923077</v>
      </c>
      <c r="J8" s="98" t="s">
        <v>6</v>
      </c>
      <c r="K8" s="104">
        <v>40</v>
      </c>
      <c r="L8" s="105">
        <v>20</v>
      </c>
    </row>
    <row r="9" spans="1:12" x14ac:dyDescent="0.2">
      <c r="A9" s="106">
        <v>1</v>
      </c>
      <c r="B9" s="107"/>
      <c r="C9" s="108"/>
      <c r="D9" s="108"/>
      <c r="E9" s="378"/>
      <c r="F9" s="109"/>
      <c r="G9" s="110"/>
      <c r="H9" s="111"/>
      <c r="I9" s="112" t="str">
        <f>IF(AND(ISNUMBER(F9),ISNUMBER(H9)),H9/F9,"")</f>
        <v/>
      </c>
      <c r="J9" s="108"/>
      <c r="K9" s="113"/>
      <c r="L9" s="114"/>
    </row>
    <row r="10" spans="1:12" x14ac:dyDescent="0.2">
      <c r="A10" s="106">
        <v>2</v>
      </c>
      <c r="B10" s="107"/>
      <c r="C10" s="108"/>
      <c r="D10" s="108"/>
      <c r="E10" s="378"/>
      <c r="F10" s="109"/>
      <c r="G10" s="110"/>
      <c r="H10" s="111"/>
      <c r="I10" s="112" t="str">
        <f t="shared" ref="I10:I33" si="0">IF(AND(ISNUMBER(F10),ISNUMBER(H10)),H10/F10,"")</f>
        <v/>
      </c>
      <c r="J10" s="108"/>
      <c r="K10" s="113"/>
      <c r="L10" s="114"/>
    </row>
    <row r="11" spans="1:12" x14ac:dyDescent="0.2">
      <c r="A11" s="106">
        <v>3</v>
      </c>
      <c r="B11" s="107"/>
      <c r="C11" s="108"/>
      <c r="D11" s="108"/>
      <c r="E11" s="378"/>
      <c r="F11" s="109"/>
      <c r="G11" s="110"/>
      <c r="H11" s="111"/>
      <c r="I11" s="112" t="str">
        <f t="shared" si="0"/>
        <v/>
      </c>
      <c r="J11" s="108"/>
      <c r="K11" s="113"/>
      <c r="L11" s="114"/>
    </row>
    <row r="12" spans="1:12" x14ac:dyDescent="0.2">
      <c r="A12" s="106">
        <v>4</v>
      </c>
      <c r="B12" s="107"/>
      <c r="C12" s="108"/>
      <c r="D12" s="108"/>
      <c r="E12" s="378"/>
      <c r="F12" s="109"/>
      <c r="G12" s="110"/>
      <c r="H12" s="111"/>
      <c r="I12" s="112" t="str">
        <f t="shared" si="0"/>
        <v/>
      </c>
      <c r="J12" s="108"/>
      <c r="K12" s="113"/>
      <c r="L12" s="114"/>
    </row>
    <row r="13" spans="1:12" x14ac:dyDescent="0.2">
      <c r="A13" s="106">
        <v>5</v>
      </c>
      <c r="B13" s="107"/>
      <c r="C13" s="108"/>
      <c r="D13" s="108"/>
      <c r="E13" s="378"/>
      <c r="F13" s="109"/>
      <c r="G13" s="110"/>
      <c r="H13" s="111"/>
      <c r="I13" s="112" t="str">
        <f t="shared" si="0"/>
        <v/>
      </c>
      <c r="J13" s="108"/>
      <c r="K13" s="113"/>
      <c r="L13" s="114"/>
    </row>
    <row r="14" spans="1:12" x14ac:dyDescent="0.2">
      <c r="A14" s="106">
        <v>6</v>
      </c>
      <c r="B14" s="107"/>
      <c r="C14" s="108"/>
      <c r="D14" s="108"/>
      <c r="E14" s="378"/>
      <c r="F14" s="109"/>
      <c r="G14" s="110"/>
      <c r="H14" s="111"/>
      <c r="I14" s="112" t="str">
        <f t="shared" si="0"/>
        <v/>
      </c>
      <c r="J14" s="108"/>
      <c r="K14" s="113"/>
      <c r="L14" s="114"/>
    </row>
    <row r="15" spans="1:12" x14ac:dyDescent="0.2">
      <c r="A15" s="106">
        <v>7</v>
      </c>
      <c r="B15" s="107"/>
      <c r="C15" s="108"/>
      <c r="D15" s="108"/>
      <c r="E15" s="378"/>
      <c r="F15" s="109"/>
      <c r="G15" s="110"/>
      <c r="H15" s="111"/>
      <c r="I15" s="112" t="str">
        <f t="shared" si="0"/>
        <v/>
      </c>
      <c r="J15" s="108"/>
      <c r="K15" s="113"/>
      <c r="L15" s="114"/>
    </row>
    <row r="16" spans="1:12" x14ac:dyDescent="0.2">
      <c r="A16" s="106">
        <v>8</v>
      </c>
      <c r="B16" s="107"/>
      <c r="C16" s="108"/>
      <c r="D16" s="108"/>
      <c r="E16" s="378"/>
      <c r="F16" s="109"/>
      <c r="G16" s="110"/>
      <c r="H16" s="111"/>
      <c r="I16" s="112" t="str">
        <f t="shared" si="0"/>
        <v/>
      </c>
      <c r="J16" s="108"/>
      <c r="K16" s="113"/>
      <c r="L16" s="114"/>
    </row>
    <row r="17" spans="1:12" x14ac:dyDescent="0.2">
      <c r="A17" s="106">
        <v>9</v>
      </c>
      <c r="B17" s="107"/>
      <c r="C17" s="108"/>
      <c r="D17" s="108"/>
      <c r="E17" s="378"/>
      <c r="F17" s="109"/>
      <c r="G17" s="110"/>
      <c r="H17" s="111"/>
      <c r="I17" s="112" t="str">
        <f t="shared" si="0"/>
        <v/>
      </c>
      <c r="J17" s="108"/>
      <c r="K17" s="113"/>
      <c r="L17" s="114"/>
    </row>
    <row r="18" spans="1:12" x14ac:dyDescent="0.2">
      <c r="A18" s="106">
        <v>10</v>
      </c>
      <c r="B18" s="107"/>
      <c r="C18" s="108"/>
      <c r="D18" s="108"/>
      <c r="E18" s="378"/>
      <c r="F18" s="109"/>
      <c r="G18" s="110"/>
      <c r="H18" s="111"/>
      <c r="I18" s="112" t="str">
        <f t="shared" si="0"/>
        <v/>
      </c>
      <c r="J18" s="108"/>
      <c r="K18" s="113"/>
      <c r="L18" s="114"/>
    </row>
    <row r="19" spans="1:12" x14ac:dyDescent="0.2">
      <c r="A19" s="106">
        <v>11</v>
      </c>
      <c r="B19" s="107"/>
      <c r="C19" s="108"/>
      <c r="D19" s="108"/>
      <c r="E19" s="378"/>
      <c r="F19" s="109"/>
      <c r="G19" s="110"/>
      <c r="H19" s="111"/>
      <c r="I19" s="112" t="str">
        <f t="shared" si="0"/>
        <v/>
      </c>
      <c r="J19" s="108"/>
      <c r="K19" s="113"/>
      <c r="L19" s="114"/>
    </row>
    <row r="20" spans="1:12" x14ac:dyDescent="0.2">
      <c r="A20" s="106">
        <v>12</v>
      </c>
      <c r="B20" s="107"/>
      <c r="C20" s="108"/>
      <c r="D20" s="108"/>
      <c r="E20" s="378"/>
      <c r="F20" s="109"/>
      <c r="G20" s="110"/>
      <c r="H20" s="111"/>
      <c r="I20" s="112" t="str">
        <f t="shared" si="0"/>
        <v/>
      </c>
      <c r="J20" s="108"/>
      <c r="K20" s="113"/>
      <c r="L20" s="114"/>
    </row>
    <row r="21" spans="1:12" x14ac:dyDescent="0.2">
      <c r="A21" s="106">
        <v>13</v>
      </c>
      <c r="B21" s="107"/>
      <c r="C21" s="108"/>
      <c r="D21" s="108"/>
      <c r="E21" s="378"/>
      <c r="F21" s="109"/>
      <c r="G21" s="110"/>
      <c r="H21" s="111"/>
      <c r="I21" s="112" t="str">
        <f t="shared" si="0"/>
        <v/>
      </c>
      <c r="J21" s="108"/>
      <c r="K21" s="113"/>
      <c r="L21" s="114"/>
    </row>
    <row r="22" spans="1:12" x14ac:dyDescent="0.2">
      <c r="A22" s="106">
        <v>14</v>
      </c>
      <c r="B22" s="107"/>
      <c r="C22" s="108"/>
      <c r="D22" s="108"/>
      <c r="E22" s="378"/>
      <c r="F22" s="109"/>
      <c r="G22" s="110"/>
      <c r="H22" s="111"/>
      <c r="I22" s="112" t="str">
        <f t="shared" si="0"/>
        <v/>
      </c>
      <c r="J22" s="108"/>
      <c r="K22" s="113"/>
      <c r="L22" s="114"/>
    </row>
    <row r="23" spans="1:12" x14ac:dyDescent="0.2">
      <c r="A23" s="106">
        <v>15</v>
      </c>
      <c r="B23" s="107"/>
      <c r="C23" s="108"/>
      <c r="D23" s="108"/>
      <c r="E23" s="378"/>
      <c r="F23" s="109"/>
      <c r="G23" s="110"/>
      <c r="H23" s="111"/>
      <c r="I23" s="112" t="str">
        <f t="shared" si="0"/>
        <v/>
      </c>
      <c r="J23" s="108"/>
      <c r="K23" s="113"/>
      <c r="L23" s="114"/>
    </row>
    <row r="24" spans="1:12" x14ac:dyDescent="0.2">
      <c r="A24" s="106">
        <v>16</v>
      </c>
      <c r="B24" s="107"/>
      <c r="C24" s="108"/>
      <c r="D24" s="108"/>
      <c r="E24" s="378"/>
      <c r="F24" s="109"/>
      <c r="G24" s="110"/>
      <c r="H24" s="111"/>
      <c r="I24" s="112" t="str">
        <f t="shared" si="0"/>
        <v/>
      </c>
      <c r="J24" s="108"/>
      <c r="K24" s="113"/>
      <c r="L24" s="114"/>
    </row>
    <row r="25" spans="1:12" x14ac:dyDescent="0.2">
      <c r="A25" s="106">
        <v>17</v>
      </c>
      <c r="B25" s="107"/>
      <c r="C25" s="108"/>
      <c r="D25" s="108"/>
      <c r="E25" s="378"/>
      <c r="F25" s="109"/>
      <c r="G25" s="110"/>
      <c r="H25" s="111"/>
      <c r="I25" s="112" t="str">
        <f t="shared" si="0"/>
        <v/>
      </c>
      <c r="J25" s="108"/>
      <c r="K25" s="113"/>
      <c r="L25" s="114"/>
    </row>
    <row r="26" spans="1:12" x14ac:dyDescent="0.2">
      <c r="A26" s="106">
        <v>18</v>
      </c>
      <c r="B26" s="107"/>
      <c r="C26" s="108"/>
      <c r="D26" s="108"/>
      <c r="E26" s="378"/>
      <c r="F26" s="109"/>
      <c r="G26" s="110"/>
      <c r="H26" s="111"/>
      <c r="I26" s="112" t="str">
        <f t="shared" si="0"/>
        <v/>
      </c>
      <c r="J26" s="108"/>
      <c r="K26" s="113"/>
      <c r="L26" s="114"/>
    </row>
    <row r="27" spans="1:12" x14ac:dyDescent="0.2">
      <c r="A27" s="106">
        <v>19</v>
      </c>
      <c r="B27" s="107"/>
      <c r="C27" s="108"/>
      <c r="D27" s="108"/>
      <c r="E27" s="378"/>
      <c r="F27" s="109"/>
      <c r="G27" s="110"/>
      <c r="H27" s="111"/>
      <c r="I27" s="112" t="str">
        <f t="shared" si="0"/>
        <v/>
      </c>
      <c r="J27" s="108"/>
      <c r="K27" s="113"/>
      <c r="L27" s="114"/>
    </row>
    <row r="28" spans="1:12" x14ac:dyDescent="0.2">
      <c r="A28" s="106">
        <v>20</v>
      </c>
      <c r="B28" s="107"/>
      <c r="C28" s="108"/>
      <c r="D28" s="108"/>
      <c r="E28" s="378"/>
      <c r="F28" s="109"/>
      <c r="G28" s="110"/>
      <c r="H28" s="111"/>
      <c r="I28" s="112" t="str">
        <f t="shared" si="0"/>
        <v/>
      </c>
      <c r="J28" s="108"/>
      <c r="K28" s="113"/>
      <c r="L28" s="114"/>
    </row>
    <row r="29" spans="1:12" x14ac:dyDescent="0.2">
      <c r="A29" s="106">
        <v>21</v>
      </c>
      <c r="B29" s="107"/>
      <c r="C29" s="108"/>
      <c r="D29" s="108"/>
      <c r="E29" s="378"/>
      <c r="F29" s="109"/>
      <c r="G29" s="110"/>
      <c r="H29" s="111"/>
      <c r="I29" s="112" t="str">
        <f t="shared" si="0"/>
        <v/>
      </c>
      <c r="J29" s="108"/>
      <c r="K29" s="113"/>
      <c r="L29" s="114"/>
    </row>
    <row r="30" spans="1:12" x14ac:dyDescent="0.2">
      <c r="A30" s="106">
        <v>22</v>
      </c>
      <c r="B30" s="107"/>
      <c r="C30" s="108"/>
      <c r="D30" s="108"/>
      <c r="E30" s="378"/>
      <c r="F30" s="109"/>
      <c r="G30" s="110"/>
      <c r="H30" s="111"/>
      <c r="I30" s="112" t="str">
        <f t="shared" si="0"/>
        <v/>
      </c>
      <c r="J30" s="108"/>
      <c r="K30" s="113"/>
      <c r="L30" s="114"/>
    </row>
    <row r="31" spans="1:12" x14ac:dyDescent="0.2">
      <c r="A31" s="106">
        <v>23</v>
      </c>
      <c r="B31" s="107"/>
      <c r="C31" s="108"/>
      <c r="D31" s="108"/>
      <c r="E31" s="378"/>
      <c r="F31" s="109"/>
      <c r="G31" s="110"/>
      <c r="H31" s="111"/>
      <c r="I31" s="112" t="str">
        <f t="shared" si="0"/>
        <v/>
      </c>
      <c r="J31" s="108"/>
      <c r="K31" s="113"/>
      <c r="L31" s="114"/>
    </row>
    <row r="32" spans="1:12" x14ac:dyDescent="0.2">
      <c r="A32" s="106">
        <v>24</v>
      </c>
      <c r="B32" s="107"/>
      <c r="C32" s="108"/>
      <c r="D32" s="108"/>
      <c r="E32" s="378"/>
      <c r="F32" s="109"/>
      <c r="G32" s="110"/>
      <c r="H32" s="111"/>
      <c r="I32" s="112" t="str">
        <f t="shared" si="0"/>
        <v/>
      </c>
      <c r="J32" s="108"/>
      <c r="K32" s="113"/>
      <c r="L32" s="114"/>
    </row>
    <row r="33" spans="1:12" ht="15.75" thickBot="1" x14ac:dyDescent="0.25">
      <c r="A33" s="115">
        <v>25</v>
      </c>
      <c r="B33" s="116"/>
      <c r="C33" s="117"/>
      <c r="D33" s="117"/>
      <c r="E33" s="383"/>
      <c r="F33" s="118"/>
      <c r="G33" s="119"/>
      <c r="H33" s="120"/>
      <c r="I33" s="121" t="str">
        <f t="shared" si="0"/>
        <v/>
      </c>
      <c r="J33" s="117"/>
      <c r="K33" s="122"/>
      <c r="L33" s="123"/>
    </row>
    <row r="34" spans="1:12" x14ac:dyDescent="0.2">
      <c r="A34" s="124">
        <v>26</v>
      </c>
      <c r="B34" s="125"/>
      <c r="C34" s="126"/>
      <c r="D34" s="126"/>
      <c r="E34" s="386"/>
      <c r="F34" s="127"/>
      <c r="G34" s="128"/>
      <c r="H34" s="129"/>
      <c r="I34" s="130" t="str">
        <f>IF(AND(ISNUMBER(F34),ISNUMBER(H34)),H34/F34,"")</f>
        <v/>
      </c>
      <c r="J34" s="126"/>
      <c r="K34" s="131"/>
      <c r="L34" s="132"/>
    </row>
    <row r="35" spans="1:12" x14ac:dyDescent="0.2">
      <c r="A35" s="106">
        <v>27</v>
      </c>
      <c r="B35" s="107"/>
      <c r="C35" s="108"/>
      <c r="D35" s="108"/>
      <c r="E35" s="378"/>
      <c r="F35" s="109"/>
      <c r="G35" s="110"/>
      <c r="H35" s="111"/>
      <c r="I35" s="112" t="str">
        <f t="shared" ref="I35:I58" si="1">IF(AND(ISNUMBER(F35),ISNUMBER(H35)),H35/F35,"")</f>
        <v/>
      </c>
      <c r="J35" s="108"/>
      <c r="K35" s="113"/>
      <c r="L35" s="114"/>
    </row>
    <row r="36" spans="1:12" x14ac:dyDescent="0.2">
      <c r="A36" s="106">
        <v>28</v>
      </c>
      <c r="B36" s="107"/>
      <c r="C36" s="108"/>
      <c r="D36" s="108"/>
      <c r="E36" s="378"/>
      <c r="F36" s="109"/>
      <c r="G36" s="110"/>
      <c r="H36" s="111"/>
      <c r="I36" s="112" t="str">
        <f t="shared" si="1"/>
        <v/>
      </c>
      <c r="J36" s="108"/>
      <c r="K36" s="113"/>
      <c r="L36" s="114"/>
    </row>
    <row r="37" spans="1:12" x14ac:dyDescent="0.2">
      <c r="A37" s="106">
        <v>29</v>
      </c>
      <c r="B37" s="107"/>
      <c r="C37" s="108"/>
      <c r="D37" s="108"/>
      <c r="E37" s="378"/>
      <c r="F37" s="109"/>
      <c r="G37" s="110"/>
      <c r="H37" s="111"/>
      <c r="I37" s="112" t="str">
        <f t="shared" si="1"/>
        <v/>
      </c>
      <c r="J37" s="108"/>
      <c r="K37" s="113"/>
      <c r="L37" s="114"/>
    </row>
    <row r="38" spans="1:12" x14ac:dyDescent="0.2">
      <c r="A38" s="106">
        <v>30</v>
      </c>
      <c r="B38" s="107"/>
      <c r="C38" s="108"/>
      <c r="D38" s="108"/>
      <c r="E38" s="378"/>
      <c r="F38" s="109"/>
      <c r="G38" s="110"/>
      <c r="H38" s="111"/>
      <c r="I38" s="112" t="str">
        <f t="shared" si="1"/>
        <v/>
      </c>
      <c r="J38" s="108"/>
      <c r="K38" s="113"/>
      <c r="L38" s="114"/>
    </row>
    <row r="39" spans="1:12" x14ac:dyDescent="0.2">
      <c r="A39" s="106">
        <v>31</v>
      </c>
      <c r="B39" s="107"/>
      <c r="C39" s="108"/>
      <c r="D39" s="108"/>
      <c r="E39" s="378"/>
      <c r="F39" s="109"/>
      <c r="G39" s="110"/>
      <c r="H39" s="111"/>
      <c r="I39" s="112" t="str">
        <f t="shared" si="1"/>
        <v/>
      </c>
      <c r="J39" s="108"/>
      <c r="K39" s="113"/>
      <c r="L39" s="114"/>
    </row>
    <row r="40" spans="1:12" x14ac:dyDescent="0.2">
      <c r="A40" s="106">
        <v>32</v>
      </c>
      <c r="B40" s="107"/>
      <c r="C40" s="108"/>
      <c r="D40" s="108"/>
      <c r="E40" s="378"/>
      <c r="F40" s="109"/>
      <c r="G40" s="110"/>
      <c r="H40" s="111"/>
      <c r="I40" s="112" t="str">
        <f t="shared" si="1"/>
        <v/>
      </c>
      <c r="J40" s="108"/>
      <c r="K40" s="113"/>
      <c r="L40" s="114"/>
    </row>
    <row r="41" spans="1:12" x14ac:dyDescent="0.2">
      <c r="A41" s="106">
        <v>33</v>
      </c>
      <c r="B41" s="107"/>
      <c r="C41" s="108"/>
      <c r="D41" s="108"/>
      <c r="E41" s="378"/>
      <c r="F41" s="109"/>
      <c r="G41" s="110"/>
      <c r="H41" s="111"/>
      <c r="I41" s="112" t="str">
        <f t="shared" si="1"/>
        <v/>
      </c>
      <c r="J41" s="108"/>
      <c r="K41" s="113"/>
      <c r="L41" s="114"/>
    </row>
    <row r="42" spans="1:12" x14ac:dyDescent="0.2">
      <c r="A42" s="106">
        <v>34</v>
      </c>
      <c r="B42" s="107"/>
      <c r="C42" s="108"/>
      <c r="D42" s="108"/>
      <c r="E42" s="378"/>
      <c r="F42" s="109"/>
      <c r="G42" s="110"/>
      <c r="H42" s="111"/>
      <c r="I42" s="112" t="str">
        <f t="shared" si="1"/>
        <v/>
      </c>
      <c r="J42" s="108"/>
      <c r="K42" s="113"/>
      <c r="L42" s="114"/>
    </row>
    <row r="43" spans="1:12" x14ac:dyDescent="0.2">
      <c r="A43" s="106">
        <v>35</v>
      </c>
      <c r="B43" s="107"/>
      <c r="C43" s="108"/>
      <c r="D43" s="108"/>
      <c r="E43" s="378"/>
      <c r="F43" s="109"/>
      <c r="G43" s="110"/>
      <c r="H43" s="111"/>
      <c r="I43" s="112" t="str">
        <f t="shared" si="1"/>
        <v/>
      </c>
      <c r="J43" s="108"/>
      <c r="K43" s="113"/>
      <c r="L43" s="114"/>
    </row>
    <row r="44" spans="1:12" x14ac:dyDescent="0.2">
      <c r="A44" s="106">
        <v>36</v>
      </c>
      <c r="B44" s="107"/>
      <c r="C44" s="108"/>
      <c r="D44" s="108"/>
      <c r="E44" s="378"/>
      <c r="F44" s="109"/>
      <c r="G44" s="110"/>
      <c r="H44" s="111"/>
      <c r="I44" s="112" t="str">
        <f t="shared" si="1"/>
        <v/>
      </c>
      <c r="J44" s="108"/>
      <c r="K44" s="113"/>
      <c r="L44" s="114"/>
    </row>
    <row r="45" spans="1:12" x14ac:dyDescent="0.2">
      <c r="A45" s="106">
        <v>37</v>
      </c>
      <c r="B45" s="107"/>
      <c r="C45" s="108"/>
      <c r="D45" s="108"/>
      <c r="E45" s="378"/>
      <c r="F45" s="109"/>
      <c r="G45" s="110"/>
      <c r="H45" s="111"/>
      <c r="I45" s="112" t="str">
        <f t="shared" si="1"/>
        <v/>
      </c>
      <c r="J45" s="108"/>
      <c r="K45" s="113"/>
      <c r="L45" s="114"/>
    </row>
    <row r="46" spans="1:12" x14ac:dyDescent="0.2">
      <c r="A46" s="106">
        <v>38</v>
      </c>
      <c r="B46" s="107"/>
      <c r="C46" s="108"/>
      <c r="D46" s="108"/>
      <c r="E46" s="378"/>
      <c r="F46" s="109"/>
      <c r="G46" s="110"/>
      <c r="H46" s="111"/>
      <c r="I46" s="112" t="str">
        <f t="shared" si="1"/>
        <v/>
      </c>
      <c r="J46" s="108"/>
      <c r="K46" s="113"/>
      <c r="L46" s="114"/>
    </row>
    <row r="47" spans="1:12" x14ac:dyDescent="0.2">
      <c r="A47" s="106">
        <v>39</v>
      </c>
      <c r="B47" s="107"/>
      <c r="C47" s="108"/>
      <c r="D47" s="108"/>
      <c r="E47" s="378"/>
      <c r="F47" s="109"/>
      <c r="G47" s="110"/>
      <c r="H47" s="111"/>
      <c r="I47" s="112" t="str">
        <f t="shared" si="1"/>
        <v/>
      </c>
      <c r="J47" s="108"/>
      <c r="K47" s="113"/>
      <c r="L47" s="114"/>
    </row>
    <row r="48" spans="1:12" x14ac:dyDescent="0.2">
      <c r="A48" s="106">
        <v>40</v>
      </c>
      <c r="B48" s="107"/>
      <c r="C48" s="108"/>
      <c r="D48" s="108"/>
      <c r="E48" s="378"/>
      <c r="F48" s="109"/>
      <c r="G48" s="110"/>
      <c r="H48" s="111"/>
      <c r="I48" s="112" t="str">
        <f t="shared" si="1"/>
        <v/>
      </c>
      <c r="J48" s="108"/>
      <c r="K48" s="113"/>
      <c r="L48" s="114"/>
    </row>
    <row r="49" spans="1:12" x14ac:dyDescent="0.2">
      <c r="A49" s="106">
        <v>41</v>
      </c>
      <c r="B49" s="107"/>
      <c r="C49" s="108"/>
      <c r="D49" s="108"/>
      <c r="E49" s="378"/>
      <c r="F49" s="109"/>
      <c r="G49" s="110"/>
      <c r="H49" s="111"/>
      <c r="I49" s="112" t="str">
        <f t="shared" si="1"/>
        <v/>
      </c>
      <c r="J49" s="108"/>
      <c r="K49" s="113"/>
      <c r="L49" s="114"/>
    </row>
    <row r="50" spans="1:12" x14ac:dyDescent="0.2">
      <c r="A50" s="106">
        <v>42</v>
      </c>
      <c r="B50" s="107"/>
      <c r="C50" s="108"/>
      <c r="D50" s="108"/>
      <c r="E50" s="378"/>
      <c r="F50" s="109"/>
      <c r="G50" s="110"/>
      <c r="H50" s="111"/>
      <c r="I50" s="112" t="str">
        <f t="shared" si="1"/>
        <v/>
      </c>
      <c r="J50" s="108"/>
      <c r="K50" s="113"/>
      <c r="L50" s="114"/>
    </row>
    <row r="51" spans="1:12" x14ac:dyDescent="0.2">
      <c r="A51" s="106">
        <v>43</v>
      </c>
      <c r="B51" s="107"/>
      <c r="C51" s="108"/>
      <c r="D51" s="108"/>
      <c r="E51" s="378"/>
      <c r="F51" s="109"/>
      <c r="G51" s="110"/>
      <c r="H51" s="111"/>
      <c r="I51" s="112" t="str">
        <f t="shared" si="1"/>
        <v/>
      </c>
      <c r="J51" s="108"/>
      <c r="K51" s="113"/>
      <c r="L51" s="114"/>
    </row>
    <row r="52" spans="1:12" x14ac:dyDescent="0.2">
      <c r="A52" s="106">
        <v>44</v>
      </c>
      <c r="B52" s="107"/>
      <c r="C52" s="108"/>
      <c r="D52" s="108"/>
      <c r="E52" s="378"/>
      <c r="F52" s="109"/>
      <c r="G52" s="110"/>
      <c r="H52" s="111"/>
      <c r="I52" s="112" t="str">
        <f t="shared" si="1"/>
        <v/>
      </c>
      <c r="J52" s="108"/>
      <c r="K52" s="113"/>
      <c r="L52" s="114"/>
    </row>
    <row r="53" spans="1:12" x14ac:dyDescent="0.2">
      <c r="A53" s="106">
        <v>45</v>
      </c>
      <c r="B53" s="107"/>
      <c r="C53" s="108"/>
      <c r="D53" s="108"/>
      <c r="E53" s="378"/>
      <c r="F53" s="109"/>
      <c r="G53" s="110"/>
      <c r="H53" s="111"/>
      <c r="I53" s="112" t="str">
        <f t="shared" si="1"/>
        <v/>
      </c>
      <c r="J53" s="108"/>
      <c r="K53" s="113"/>
      <c r="L53" s="114"/>
    </row>
    <row r="54" spans="1:12" x14ac:dyDescent="0.2">
      <c r="A54" s="106">
        <v>46</v>
      </c>
      <c r="B54" s="107"/>
      <c r="C54" s="108"/>
      <c r="D54" s="108"/>
      <c r="E54" s="378"/>
      <c r="F54" s="109"/>
      <c r="G54" s="110"/>
      <c r="H54" s="111"/>
      <c r="I54" s="112" t="str">
        <f t="shared" si="1"/>
        <v/>
      </c>
      <c r="J54" s="108"/>
      <c r="K54" s="113"/>
      <c r="L54" s="114"/>
    </row>
    <row r="55" spans="1:12" x14ac:dyDescent="0.2">
      <c r="A55" s="106">
        <v>47</v>
      </c>
      <c r="B55" s="107"/>
      <c r="C55" s="108"/>
      <c r="D55" s="108"/>
      <c r="E55" s="378"/>
      <c r="F55" s="109"/>
      <c r="G55" s="110"/>
      <c r="H55" s="111"/>
      <c r="I55" s="112" t="str">
        <f t="shared" si="1"/>
        <v/>
      </c>
      <c r="J55" s="108"/>
      <c r="K55" s="113"/>
      <c r="L55" s="114"/>
    </row>
    <row r="56" spans="1:12" x14ac:dyDescent="0.2">
      <c r="A56" s="106">
        <v>48</v>
      </c>
      <c r="B56" s="107"/>
      <c r="C56" s="108"/>
      <c r="D56" s="108"/>
      <c r="E56" s="378"/>
      <c r="F56" s="109"/>
      <c r="G56" s="110"/>
      <c r="H56" s="111"/>
      <c r="I56" s="112" t="str">
        <f t="shared" si="1"/>
        <v/>
      </c>
      <c r="J56" s="108"/>
      <c r="K56" s="113"/>
      <c r="L56" s="114"/>
    </row>
    <row r="57" spans="1:12" x14ac:dyDescent="0.2">
      <c r="A57" s="106">
        <v>49</v>
      </c>
      <c r="B57" s="107"/>
      <c r="C57" s="108"/>
      <c r="D57" s="108"/>
      <c r="E57" s="378"/>
      <c r="F57" s="109"/>
      <c r="G57" s="110"/>
      <c r="H57" s="111"/>
      <c r="I57" s="112" t="str">
        <f t="shared" si="1"/>
        <v/>
      </c>
      <c r="J57" s="108"/>
      <c r="K57" s="113"/>
      <c r="L57" s="114"/>
    </row>
    <row r="58" spans="1:12" ht="15.75" thickBot="1" x14ac:dyDescent="0.25">
      <c r="A58" s="115">
        <v>50</v>
      </c>
      <c r="B58" s="116"/>
      <c r="C58" s="117"/>
      <c r="D58" s="117"/>
      <c r="E58" s="383"/>
      <c r="F58" s="118"/>
      <c r="G58" s="119"/>
      <c r="H58" s="120"/>
      <c r="I58" s="121" t="str">
        <f t="shared" si="1"/>
        <v/>
      </c>
      <c r="J58" s="117"/>
      <c r="K58" s="122"/>
      <c r="L58" s="123"/>
    </row>
  </sheetData>
  <sheetProtection selectLockedCells="1"/>
  <mergeCells count="12">
    <mergeCell ref="J6:J7"/>
    <mergeCell ref="K6:L6"/>
    <mergeCell ref="A1:L1"/>
    <mergeCell ref="A3:L3"/>
    <mergeCell ref="B6:B7"/>
    <mergeCell ref="C6:C7"/>
    <mergeCell ref="D6:D7"/>
    <mergeCell ref="E6:E7"/>
    <mergeCell ref="F6:F7"/>
    <mergeCell ref="G6:G7"/>
    <mergeCell ref="H6:H7"/>
    <mergeCell ref="I6:I7"/>
  </mergeCells>
  <dataValidations count="4">
    <dataValidation allowBlank="1" showInputMessage="1" showErrorMessage="1" error="Please use the drop down arrow to the right of the cell to choose the appropriate answer._x000a_" sqref="E9:E58"/>
    <dataValidation type="list" allowBlank="1" showInputMessage="1" showErrorMessage="1" error="Please use the drop down arrow to the right of the cell to choose the appropriate answer._x000a_" sqref="J9:J58">
      <formula1>Turnover</formula1>
    </dataValidation>
    <dataValidation type="list" allowBlank="1" showInputMessage="1" showErrorMessage="1" error="Please use the drop down arrow to the right of the cell to choose the appropriate answer._x000a_" sqref="C9:C58">
      <formula1>EmpStatus</formula1>
    </dataValidation>
    <dataValidation type="list" allowBlank="1" showInputMessage="1" showErrorMessage="1" error="Please use the drop down arrow to the right of the cell to choose the appropriate answer._x000a_" sqref="D9:D58">
      <formula1>YesNo</formula1>
    </dataValidation>
  </dataValidations>
  <printOptions horizontalCentered="1"/>
  <pageMargins left="0.25" right="0.25" top="0.75" bottom="0.75" header="0.3" footer="0.3"/>
  <pageSetup orientation="landscape" r:id="rId1"/>
  <headerFooter>
    <oddHeader>&amp;C&amp;"Times New Roman,Bold"&amp;11Georgia Department of Behavioral Health and Developmental Disabilities
Review of Provider Rates - Provider Survey&amp;R&amp;"Times New Roman,Regular"Page &amp;P of &amp;N</oddHeader>
    <oddFooter>&amp;L&amp;"Times New Roman,Regular"Questions? Contact Stephen Pawlowski with Burns &amp;&amp; Associates, Inc. at (602) 241-8519 or spawlowski@burnshealthpolicy.com&amp;R&amp;"Times New Roman,Regular" printed &amp;D</oddFooter>
  </headerFooter>
  <rowBreaks count="1" manualBreakCount="1">
    <brk id="33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00B050"/>
  </sheetPr>
  <dimension ref="A1:J56"/>
  <sheetViews>
    <sheetView zoomScaleNormal="100" zoomScaleSheetLayoutView="100" workbookViewId="0">
      <pane xSplit="2" ySplit="6" topLeftCell="C7" activePane="bottomRight" state="frozen"/>
      <selection activeCell="E17" sqref="E17"/>
      <selection pane="topRight" activeCell="E17" sqref="E17"/>
      <selection pane="bottomLeft" activeCell="E17" sqref="E17"/>
      <selection pane="bottomRight" activeCell="C7" sqref="C7"/>
    </sheetView>
  </sheetViews>
  <sheetFormatPr defaultColWidth="9.140625" defaultRowHeight="15" x14ac:dyDescent="0.2"/>
  <cols>
    <col min="1" max="1" width="5" style="89" customWidth="1"/>
    <col min="2" max="2" width="24.7109375" style="84" customWidth="1"/>
    <col min="3" max="9" width="8.7109375" style="134" customWidth="1"/>
    <col min="10" max="16384" width="9.140625" style="84"/>
  </cols>
  <sheetData>
    <row r="1" spans="1:10" x14ac:dyDescent="0.2">
      <c r="A1" s="392" t="str">
        <f>IF(ISBLANK('Contact Info &amp; Revenues'!B3),"",'Contact Info &amp; Revenues'!B3)</f>
        <v/>
      </c>
      <c r="B1" s="392"/>
      <c r="C1" s="392"/>
      <c r="D1" s="392"/>
      <c r="E1" s="392"/>
      <c r="F1" s="392"/>
      <c r="G1" s="392"/>
      <c r="H1" s="392"/>
      <c r="I1" s="392"/>
    </row>
    <row r="2" spans="1:10" ht="7.5" customHeight="1" x14ac:dyDescent="0.2">
      <c r="A2" s="85"/>
      <c r="B2" s="86"/>
    </row>
    <row r="3" spans="1:10" ht="15" customHeight="1" x14ac:dyDescent="0.2">
      <c r="A3" s="430" t="s">
        <v>115</v>
      </c>
      <c r="B3" s="430"/>
      <c r="C3" s="430"/>
      <c r="D3" s="430"/>
      <c r="E3" s="430"/>
      <c r="F3" s="430"/>
      <c r="G3" s="430"/>
      <c r="H3" s="430"/>
      <c r="I3" s="430"/>
    </row>
    <row r="4" spans="1:10" ht="7.5" customHeight="1" thickBot="1" x14ac:dyDescent="0.25">
      <c r="B4" s="135"/>
    </row>
    <row r="5" spans="1:10" ht="111" customHeight="1" x14ac:dyDescent="0.2">
      <c r="A5" s="136" t="s">
        <v>56</v>
      </c>
      <c r="B5" s="137" t="s">
        <v>102</v>
      </c>
      <c r="C5" s="138" t="s">
        <v>116</v>
      </c>
      <c r="D5" s="138" t="s">
        <v>117</v>
      </c>
      <c r="E5" s="138" t="s">
        <v>118</v>
      </c>
      <c r="F5" s="138" t="s">
        <v>119</v>
      </c>
      <c r="G5" s="138" t="s">
        <v>48</v>
      </c>
      <c r="H5" s="138" t="s">
        <v>120</v>
      </c>
      <c r="I5" s="139" t="s">
        <v>121</v>
      </c>
    </row>
    <row r="6" spans="1:10" x14ac:dyDescent="0.2">
      <c r="A6" s="96" t="s">
        <v>66</v>
      </c>
      <c r="B6" s="97" t="s">
        <v>114</v>
      </c>
      <c r="C6" s="140">
        <v>0.95</v>
      </c>
      <c r="D6" s="140"/>
      <c r="E6" s="140"/>
      <c r="F6" s="140"/>
      <c r="G6" s="140"/>
      <c r="H6" s="140"/>
      <c r="I6" s="141">
        <v>0.05</v>
      </c>
    </row>
    <row r="7" spans="1:10" x14ac:dyDescent="0.2">
      <c r="A7" s="106">
        <v>1</v>
      </c>
      <c r="B7" s="142" t="str">
        <f>IF(ISBLANK('DSP Wages'!B9),"",'DSP Wages'!B9)</f>
        <v/>
      </c>
      <c r="C7" s="143"/>
      <c r="D7" s="143"/>
      <c r="E7" s="143"/>
      <c r="F7" s="143"/>
      <c r="G7" s="143"/>
      <c r="H7" s="143"/>
      <c r="I7" s="144"/>
      <c r="J7" s="84" t="str">
        <f t="shared" ref="J7:J31" si="0">IF(AND(SUM(C7:I7)&gt;0,SUM(C7:I7)&lt;&gt;1),"Error: allocation of time does not equal 100%","")</f>
        <v/>
      </c>
    </row>
    <row r="8" spans="1:10" x14ac:dyDescent="0.2">
      <c r="A8" s="106">
        <v>2</v>
      </c>
      <c r="B8" s="142" t="str">
        <f>IF(ISBLANK('DSP Wages'!B10),"",'DSP Wages'!B10)</f>
        <v/>
      </c>
      <c r="C8" s="143"/>
      <c r="D8" s="143"/>
      <c r="E8" s="143"/>
      <c r="F8" s="143"/>
      <c r="G8" s="143"/>
      <c r="H8" s="143"/>
      <c r="I8" s="144"/>
      <c r="J8" s="84" t="str">
        <f t="shared" si="0"/>
        <v/>
      </c>
    </row>
    <row r="9" spans="1:10" x14ac:dyDescent="0.2">
      <c r="A9" s="106">
        <v>3</v>
      </c>
      <c r="B9" s="142" t="str">
        <f>IF(ISBLANK('DSP Wages'!B11),"",'DSP Wages'!B11)</f>
        <v/>
      </c>
      <c r="C9" s="143"/>
      <c r="D9" s="143"/>
      <c r="E9" s="143"/>
      <c r="F9" s="143"/>
      <c r="G9" s="143"/>
      <c r="H9" s="143"/>
      <c r="I9" s="144"/>
      <c r="J9" s="84" t="str">
        <f t="shared" si="0"/>
        <v/>
      </c>
    </row>
    <row r="10" spans="1:10" x14ac:dyDescent="0.2">
      <c r="A10" s="106">
        <v>4</v>
      </c>
      <c r="B10" s="142" t="str">
        <f>IF(ISBLANK('DSP Wages'!B12),"",'DSP Wages'!B12)</f>
        <v/>
      </c>
      <c r="C10" s="143"/>
      <c r="D10" s="143"/>
      <c r="E10" s="143"/>
      <c r="F10" s="143"/>
      <c r="G10" s="143"/>
      <c r="H10" s="143"/>
      <c r="I10" s="144"/>
      <c r="J10" s="84" t="str">
        <f t="shared" si="0"/>
        <v/>
      </c>
    </row>
    <row r="11" spans="1:10" x14ac:dyDescent="0.2">
      <c r="A11" s="106">
        <v>5</v>
      </c>
      <c r="B11" s="142" t="str">
        <f>IF(ISBLANK('DSP Wages'!B13),"",'DSP Wages'!B13)</f>
        <v/>
      </c>
      <c r="C11" s="143"/>
      <c r="D11" s="143"/>
      <c r="E11" s="143"/>
      <c r="F11" s="143"/>
      <c r="G11" s="143"/>
      <c r="H11" s="143"/>
      <c r="I11" s="144"/>
      <c r="J11" s="84" t="str">
        <f t="shared" si="0"/>
        <v/>
      </c>
    </row>
    <row r="12" spans="1:10" x14ac:dyDescent="0.2">
      <c r="A12" s="106">
        <v>6</v>
      </c>
      <c r="B12" s="142" t="str">
        <f>IF(ISBLANK('DSP Wages'!B14),"",'DSP Wages'!B14)</f>
        <v/>
      </c>
      <c r="C12" s="143"/>
      <c r="D12" s="143"/>
      <c r="E12" s="143"/>
      <c r="F12" s="143"/>
      <c r="G12" s="143"/>
      <c r="H12" s="143"/>
      <c r="I12" s="144"/>
      <c r="J12" s="84" t="str">
        <f t="shared" si="0"/>
        <v/>
      </c>
    </row>
    <row r="13" spans="1:10" x14ac:dyDescent="0.2">
      <c r="A13" s="106">
        <v>7</v>
      </c>
      <c r="B13" s="142" t="str">
        <f>IF(ISBLANK('DSP Wages'!B15),"",'DSP Wages'!B15)</f>
        <v/>
      </c>
      <c r="C13" s="143"/>
      <c r="D13" s="143"/>
      <c r="E13" s="143"/>
      <c r="F13" s="143"/>
      <c r="G13" s="143"/>
      <c r="H13" s="143"/>
      <c r="I13" s="144"/>
      <c r="J13" s="84" t="str">
        <f t="shared" si="0"/>
        <v/>
      </c>
    </row>
    <row r="14" spans="1:10" x14ac:dyDescent="0.2">
      <c r="A14" s="106">
        <v>8</v>
      </c>
      <c r="B14" s="142" t="str">
        <f>IF(ISBLANK('DSP Wages'!B16),"",'DSP Wages'!B16)</f>
        <v/>
      </c>
      <c r="C14" s="143"/>
      <c r="D14" s="143"/>
      <c r="E14" s="143"/>
      <c r="F14" s="143"/>
      <c r="G14" s="143"/>
      <c r="H14" s="143"/>
      <c r="I14" s="144"/>
      <c r="J14" s="84" t="str">
        <f t="shared" si="0"/>
        <v/>
      </c>
    </row>
    <row r="15" spans="1:10" x14ac:dyDescent="0.2">
      <c r="A15" s="106">
        <v>9</v>
      </c>
      <c r="B15" s="142" t="str">
        <f>IF(ISBLANK('DSP Wages'!B17),"",'DSP Wages'!B17)</f>
        <v/>
      </c>
      <c r="C15" s="143"/>
      <c r="D15" s="143"/>
      <c r="E15" s="143"/>
      <c r="F15" s="143"/>
      <c r="G15" s="143"/>
      <c r="H15" s="143"/>
      <c r="I15" s="144"/>
      <c r="J15" s="84" t="str">
        <f t="shared" si="0"/>
        <v/>
      </c>
    </row>
    <row r="16" spans="1:10" x14ac:dyDescent="0.2">
      <c r="A16" s="106">
        <v>10</v>
      </c>
      <c r="B16" s="142" t="str">
        <f>IF(ISBLANK('DSP Wages'!B18),"",'DSP Wages'!B18)</f>
        <v/>
      </c>
      <c r="C16" s="143"/>
      <c r="D16" s="143"/>
      <c r="E16" s="143"/>
      <c r="F16" s="143"/>
      <c r="G16" s="143"/>
      <c r="H16" s="143"/>
      <c r="I16" s="144"/>
      <c r="J16" s="84" t="str">
        <f t="shared" si="0"/>
        <v/>
      </c>
    </row>
    <row r="17" spans="1:10" x14ac:dyDescent="0.2">
      <c r="A17" s="106">
        <v>11</v>
      </c>
      <c r="B17" s="142" t="str">
        <f>IF(ISBLANK('DSP Wages'!B19),"",'DSP Wages'!B19)</f>
        <v/>
      </c>
      <c r="C17" s="143"/>
      <c r="D17" s="143"/>
      <c r="E17" s="143"/>
      <c r="F17" s="143"/>
      <c r="G17" s="143"/>
      <c r="H17" s="143"/>
      <c r="I17" s="144"/>
      <c r="J17" s="84" t="str">
        <f t="shared" si="0"/>
        <v/>
      </c>
    </row>
    <row r="18" spans="1:10" x14ac:dyDescent="0.2">
      <c r="A18" s="106">
        <v>12</v>
      </c>
      <c r="B18" s="142" t="str">
        <f>IF(ISBLANK('DSP Wages'!B20),"",'DSP Wages'!B20)</f>
        <v/>
      </c>
      <c r="C18" s="143"/>
      <c r="D18" s="143"/>
      <c r="E18" s="143"/>
      <c r="F18" s="143"/>
      <c r="G18" s="143"/>
      <c r="H18" s="143"/>
      <c r="I18" s="144"/>
      <c r="J18" s="84" t="str">
        <f t="shared" si="0"/>
        <v/>
      </c>
    </row>
    <row r="19" spans="1:10" x14ac:dyDescent="0.2">
      <c r="A19" s="106">
        <v>13</v>
      </c>
      <c r="B19" s="142" t="str">
        <f>IF(ISBLANK('DSP Wages'!B21),"",'DSP Wages'!B21)</f>
        <v/>
      </c>
      <c r="C19" s="143"/>
      <c r="D19" s="143"/>
      <c r="E19" s="143"/>
      <c r="F19" s="143"/>
      <c r="G19" s="143"/>
      <c r="H19" s="143"/>
      <c r="I19" s="144"/>
      <c r="J19" s="84" t="str">
        <f t="shared" si="0"/>
        <v/>
      </c>
    </row>
    <row r="20" spans="1:10" x14ac:dyDescent="0.2">
      <c r="A20" s="106">
        <v>14</v>
      </c>
      <c r="B20" s="142" t="str">
        <f>IF(ISBLANK('DSP Wages'!B22),"",'DSP Wages'!B22)</f>
        <v/>
      </c>
      <c r="C20" s="143"/>
      <c r="D20" s="143"/>
      <c r="E20" s="143"/>
      <c r="F20" s="143"/>
      <c r="G20" s="143"/>
      <c r="H20" s="143"/>
      <c r="I20" s="144"/>
      <c r="J20" s="84" t="str">
        <f t="shared" si="0"/>
        <v/>
      </c>
    </row>
    <row r="21" spans="1:10" x14ac:dyDescent="0.2">
      <c r="A21" s="106">
        <v>15</v>
      </c>
      <c r="B21" s="142" t="str">
        <f>IF(ISBLANK('DSP Wages'!B23),"",'DSP Wages'!B23)</f>
        <v/>
      </c>
      <c r="C21" s="143"/>
      <c r="D21" s="143"/>
      <c r="E21" s="143"/>
      <c r="F21" s="143"/>
      <c r="G21" s="143"/>
      <c r="H21" s="143"/>
      <c r="I21" s="144"/>
      <c r="J21" s="84" t="str">
        <f t="shared" si="0"/>
        <v/>
      </c>
    </row>
    <row r="22" spans="1:10" x14ac:dyDescent="0.2">
      <c r="A22" s="106">
        <v>16</v>
      </c>
      <c r="B22" s="142" t="str">
        <f>IF(ISBLANK('DSP Wages'!B24),"",'DSP Wages'!B24)</f>
        <v/>
      </c>
      <c r="C22" s="143"/>
      <c r="D22" s="143"/>
      <c r="E22" s="143"/>
      <c r="F22" s="143"/>
      <c r="G22" s="143"/>
      <c r="H22" s="143"/>
      <c r="I22" s="144"/>
      <c r="J22" s="84" t="str">
        <f t="shared" si="0"/>
        <v/>
      </c>
    </row>
    <row r="23" spans="1:10" x14ac:dyDescent="0.2">
      <c r="A23" s="106">
        <v>17</v>
      </c>
      <c r="B23" s="142" t="str">
        <f>IF(ISBLANK('DSP Wages'!B25),"",'DSP Wages'!B25)</f>
        <v/>
      </c>
      <c r="C23" s="143"/>
      <c r="D23" s="143"/>
      <c r="E23" s="143"/>
      <c r="F23" s="143"/>
      <c r="G23" s="143"/>
      <c r="H23" s="143"/>
      <c r="I23" s="144"/>
      <c r="J23" s="84" t="str">
        <f t="shared" si="0"/>
        <v/>
      </c>
    </row>
    <row r="24" spans="1:10" x14ac:dyDescent="0.2">
      <c r="A24" s="106">
        <v>18</v>
      </c>
      <c r="B24" s="142" t="str">
        <f>IF(ISBLANK('DSP Wages'!B26),"",'DSP Wages'!B26)</f>
        <v/>
      </c>
      <c r="C24" s="143"/>
      <c r="D24" s="143"/>
      <c r="E24" s="143"/>
      <c r="F24" s="143"/>
      <c r="G24" s="143"/>
      <c r="H24" s="143"/>
      <c r="I24" s="144"/>
      <c r="J24" s="84" t="str">
        <f t="shared" si="0"/>
        <v/>
      </c>
    </row>
    <row r="25" spans="1:10" x14ac:dyDescent="0.2">
      <c r="A25" s="106">
        <v>19</v>
      </c>
      <c r="B25" s="142" t="str">
        <f>IF(ISBLANK('DSP Wages'!B27),"",'DSP Wages'!B27)</f>
        <v/>
      </c>
      <c r="C25" s="143"/>
      <c r="D25" s="143"/>
      <c r="E25" s="143"/>
      <c r="F25" s="143"/>
      <c r="G25" s="143"/>
      <c r="H25" s="143"/>
      <c r="I25" s="144"/>
      <c r="J25" s="84" t="str">
        <f t="shared" si="0"/>
        <v/>
      </c>
    </row>
    <row r="26" spans="1:10" x14ac:dyDescent="0.2">
      <c r="A26" s="106">
        <v>20</v>
      </c>
      <c r="B26" s="142" t="str">
        <f>IF(ISBLANK('DSP Wages'!B28),"",'DSP Wages'!B28)</f>
        <v/>
      </c>
      <c r="C26" s="143"/>
      <c r="D26" s="143"/>
      <c r="E26" s="143"/>
      <c r="F26" s="143"/>
      <c r="G26" s="143"/>
      <c r="H26" s="143"/>
      <c r="I26" s="144"/>
      <c r="J26" s="84" t="str">
        <f t="shared" si="0"/>
        <v/>
      </c>
    </row>
    <row r="27" spans="1:10" x14ac:dyDescent="0.2">
      <c r="A27" s="106">
        <v>21</v>
      </c>
      <c r="B27" s="142" t="str">
        <f>IF(ISBLANK('DSP Wages'!B29),"",'DSP Wages'!B29)</f>
        <v/>
      </c>
      <c r="C27" s="143"/>
      <c r="D27" s="143"/>
      <c r="E27" s="143"/>
      <c r="F27" s="143"/>
      <c r="G27" s="143"/>
      <c r="H27" s="143"/>
      <c r="I27" s="144"/>
      <c r="J27" s="84" t="str">
        <f t="shared" si="0"/>
        <v/>
      </c>
    </row>
    <row r="28" spans="1:10" x14ac:dyDescent="0.2">
      <c r="A28" s="106">
        <v>22</v>
      </c>
      <c r="B28" s="142" t="str">
        <f>IF(ISBLANK('DSP Wages'!B30),"",'DSP Wages'!B30)</f>
        <v/>
      </c>
      <c r="C28" s="143"/>
      <c r="D28" s="143"/>
      <c r="E28" s="143"/>
      <c r="F28" s="143"/>
      <c r="G28" s="143"/>
      <c r="H28" s="143"/>
      <c r="I28" s="144"/>
      <c r="J28" s="84" t="str">
        <f t="shared" si="0"/>
        <v/>
      </c>
    </row>
    <row r="29" spans="1:10" x14ac:dyDescent="0.2">
      <c r="A29" s="106">
        <v>23</v>
      </c>
      <c r="B29" s="142" t="str">
        <f>IF(ISBLANK('DSP Wages'!B31),"",'DSP Wages'!B31)</f>
        <v/>
      </c>
      <c r="C29" s="143"/>
      <c r="D29" s="143"/>
      <c r="E29" s="143"/>
      <c r="F29" s="143"/>
      <c r="G29" s="143"/>
      <c r="H29" s="143"/>
      <c r="I29" s="144"/>
      <c r="J29" s="84" t="str">
        <f t="shared" si="0"/>
        <v/>
      </c>
    </row>
    <row r="30" spans="1:10" x14ac:dyDescent="0.2">
      <c r="A30" s="106">
        <v>24</v>
      </c>
      <c r="B30" s="142" t="str">
        <f>IF(ISBLANK('DSP Wages'!B32),"",'DSP Wages'!B32)</f>
        <v/>
      </c>
      <c r="C30" s="143"/>
      <c r="D30" s="143"/>
      <c r="E30" s="143"/>
      <c r="F30" s="143"/>
      <c r="G30" s="143"/>
      <c r="H30" s="143"/>
      <c r="I30" s="144"/>
      <c r="J30" s="84" t="str">
        <f t="shared" si="0"/>
        <v/>
      </c>
    </row>
    <row r="31" spans="1:10" ht="15.75" thickBot="1" x14ac:dyDescent="0.25">
      <c r="A31" s="115">
        <v>25</v>
      </c>
      <c r="B31" s="145" t="str">
        <f>IF(ISBLANK('DSP Wages'!B33),"",'DSP Wages'!B33)</f>
        <v/>
      </c>
      <c r="C31" s="146"/>
      <c r="D31" s="146"/>
      <c r="E31" s="146"/>
      <c r="F31" s="146"/>
      <c r="G31" s="146"/>
      <c r="H31" s="146"/>
      <c r="I31" s="147"/>
      <c r="J31" s="84" t="str">
        <f t="shared" si="0"/>
        <v/>
      </c>
    </row>
    <row r="32" spans="1:10" x14ac:dyDescent="0.2">
      <c r="A32" s="106">
        <v>26</v>
      </c>
      <c r="B32" s="142" t="str">
        <f>IF(ISBLANK('DSP Wages'!B34),"",'DSP Wages'!B34)</f>
        <v/>
      </c>
      <c r="C32" s="143"/>
      <c r="D32" s="143"/>
      <c r="E32" s="143"/>
      <c r="F32" s="143"/>
      <c r="G32" s="143"/>
      <c r="H32" s="143"/>
      <c r="I32" s="144"/>
    </row>
    <row r="33" spans="1:9" x14ac:dyDescent="0.2">
      <c r="A33" s="106">
        <v>27</v>
      </c>
      <c r="B33" s="142" t="str">
        <f>IF(ISBLANK('DSP Wages'!B35),"",'DSP Wages'!B35)</f>
        <v/>
      </c>
      <c r="C33" s="143"/>
      <c r="D33" s="143"/>
      <c r="E33" s="143"/>
      <c r="F33" s="143"/>
      <c r="G33" s="143"/>
      <c r="H33" s="143"/>
      <c r="I33" s="144"/>
    </row>
    <row r="34" spans="1:9" x14ac:dyDescent="0.2">
      <c r="A34" s="106">
        <v>28</v>
      </c>
      <c r="B34" s="142" t="str">
        <f>IF(ISBLANK('DSP Wages'!B36),"",'DSP Wages'!B36)</f>
        <v/>
      </c>
      <c r="C34" s="143"/>
      <c r="D34" s="143"/>
      <c r="E34" s="143"/>
      <c r="F34" s="143"/>
      <c r="G34" s="143"/>
      <c r="H34" s="143"/>
      <c r="I34" s="144"/>
    </row>
    <row r="35" spans="1:9" x14ac:dyDescent="0.2">
      <c r="A35" s="106">
        <v>29</v>
      </c>
      <c r="B35" s="142" t="str">
        <f>IF(ISBLANK('DSP Wages'!B37),"",'DSP Wages'!B37)</f>
        <v/>
      </c>
      <c r="C35" s="143"/>
      <c r="D35" s="143"/>
      <c r="E35" s="143"/>
      <c r="F35" s="143"/>
      <c r="G35" s="143"/>
      <c r="H35" s="143"/>
      <c r="I35" s="144"/>
    </row>
    <row r="36" spans="1:9" x14ac:dyDescent="0.2">
      <c r="A36" s="106">
        <v>30</v>
      </c>
      <c r="B36" s="142" t="str">
        <f>IF(ISBLANK('DSP Wages'!B38),"",'DSP Wages'!B38)</f>
        <v/>
      </c>
      <c r="C36" s="143"/>
      <c r="D36" s="143"/>
      <c r="E36" s="143"/>
      <c r="F36" s="143"/>
      <c r="G36" s="143"/>
      <c r="H36" s="143"/>
      <c r="I36" s="144"/>
    </row>
    <row r="37" spans="1:9" x14ac:dyDescent="0.2">
      <c r="A37" s="106">
        <v>31</v>
      </c>
      <c r="B37" s="142" t="str">
        <f>IF(ISBLANK('DSP Wages'!B39),"",'DSP Wages'!B39)</f>
        <v/>
      </c>
      <c r="C37" s="143"/>
      <c r="D37" s="143"/>
      <c r="E37" s="143"/>
      <c r="F37" s="143"/>
      <c r="G37" s="143"/>
      <c r="H37" s="143"/>
      <c r="I37" s="144"/>
    </row>
    <row r="38" spans="1:9" x14ac:dyDescent="0.2">
      <c r="A38" s="106">
        <v>32</v>
      </c>
      <c r="B38" s="142" t="str">
        <f>IF(ISBLANK('DSP Wages'!B40),"",'DSP Wages'!B40)</f>
        <v/>
      </c>
      <c r="C38" s="143"/>
      <c r="D38" s="143"/>
      <c r="E38" s="143"/>
      <c r="F38" s="143"/>
      <c r="G38" s="143"/>
      <c r="H38" s="143"/>
      <c r="I38" s="144"/>
    </row>
    <row r="39" spans="1:9" x14ac:dyDescent="0.2">
      <c r="A39" s="106">
        <v>33</v>
      </c>
      <c r="B39" s="142" t="str">
        <f>IF(ISBLANK('DSP Wages'!B41),"",'DSP Wages'!B41)</f>
        <v/>
      </c>
      <c r="C39" s="143"/>
      <c r="D39" s="143"/>
      <c r="E39" s="143"/>
      <c r="F39" s="143"/>
      <c r="G39" s="143"/>
      <c r="H39" s="143"/>
      <c r="I39" s="144"/>
    </row>
    <row r="40" spans="1:9" x14ac:dyDescent="0.2">
      <c r="A40" s="106">
        <v>34</v>
      </c>
      <c r="B40" s="142" t="str">
        <f>IF(ISBLANK('DSP Wages'!B42),"",'DSP Wages'!B42)</f>
        <v/>
      </c>
      <c r="C40" s="143"/>
      <c r="D40" s="143"/>
      <c r="E40" s="143"/>
      <c r="F40" s="143"/>
      <c r="G40" s="143"/>
      <c r="H40" s="143"/>
      <c r="I40" s="144"/>
    </row>
    <row r="41" spans="1:9" x14ac:dyDescent="0.2">
      <c r="A41" s="106">
        <v>35</v>
      </c>
      <c r="B41" s="142" t="str">
        <f>IF(ISBLANK('DSP Wages'!B43),"",'DSP Wages'!B43)</f>
        <v/>
      </c>
      <c r="C41" s="143"/>
      <c r="D41" s="143"/>
      <c r="E41" s="143"/>
      <c r="F41" s="143"/>
      <c r="G41" s="143"/>
      <c r="H41" s="143"/>
      <c r="I41" s="144"/>
    </row>
    <row r="42" spans="1:9" x14ac:dyDescent="0.2">
      <c r="A42" s="106">
        <v>36</v>
      </c>
      <c r="B42" s="142" t="str">
        <f>IF(ISBLANK('DSP Wages'!B44),"",'DSP Wages'!B44)</f>
        <v/>
      </c>
      <c r="C42" s="143"/>
      <c r="D42" s="143"/>
      <c r="E42" s="143"/>
      <c r="F42" s="143"/>
      <c r="G42" s="143"/>
      <c r="H42" s="143"/>
      <c r="I42" s="144"/>
    </row>
    <row r="43" spans="1:9" x14ac:dyDescent="0.2">
      <c r="A43" s="106">
        <v>37</v>
      </c>
      <c r="B43" s="142" t="str">
        <f>IF(ISBLANK('DSP Wages'!B45),"",'DSP Wages'!B45)</f>
        <v/>
      </c>
      <c r="C43" s="143"/>
      <c r="D43" s="143"/>
      <c r="E43" s="143"/>
      <c r="F43" s="143"/>
      <c r="G43" s="143"/>
      <c r="H43" s="143"/>
      <c r="I43" s="144"/>
    </row>
    <row r="44" spans="1:9" x14ac:dyDescent="0.2">
      <c r="A44" s="106">
        <v>38</v>
      </c>
      <c r="B44" s="142" t="str">
        <f>IF(ISBLANK('DSP Wages'!B46),"",'DSP Wages'!B46)</f>
        <v/>
      </c>
      <c r="C44" s="143"/>
      <c r="D44" s="143"/>
      <c r="E44" s="143"/>
      <c r="F44" s="143"/>
      <c r="G44" s="143"/>
      <c r="H44" s="143"/>
      <c r="I44" s="144"/>
    </row>
    <row r="45" spans="1:9" x14ac:dyDescent="0.2">
      <c r="A45" s="106">
        <v>39</v>
      </c>
      <c r="B45" s="142" t="str">
        <f>IF(ISBLANK('DSP Wages'!B47),"",'DSP Wages'!B47)</f>
        <v/>
      </c>
      <c r="C45" s="143"/>
      <c r="D45" s="143"/>
      <c r="E45" s="143"/>
      <c r="F45" s="143"/>
      <c r="G45" s="143"/>
      <c r="H45" s="143"/>
      <c r="I45" s="144"/>
    </row>
    <row r="46" spans="1:9" x14ac:dyDescent="0.2">
      <c r="A46" s="106">
        <v>40</v>
      </c>
      <c r="B46" s="142" t="str">
        <f>IF(ISBLANK('DSP Wages'!B48),"",'DSP Wages'!B48)</f>
        <v/>
      </c>
      <c r="C46" s="143"/>
      <c r="D46" s="143"/>
      <c r="E46" s="143"/>
      <c r="F46" s="143"/>
      <c r="G46" s="143"/>
      <c r="H46" s="143"/>
      <c r="I46" s="144"/>
    </row>
    <row r="47" spans="1:9" x14ac:dyDescent="0.2">
      <c r="A47" s="106">
        <v>41</v>
      </c>
      <c r="B47" s="142" t="str">
        <f>IF(ISBLANK('DSP Wages'!B49),"",'DSP Wages'!B49)</f>
        <v/>
      </c>
      <c r="C47" s="143"/>
      <c r="D47" s="143"/>
      <c r="E47" s="143"/>
      <c r="F47" s="143"/>
      <c r="G47" s="143"/>
      <c r="H47" s="143"/>
      <c r="I47" s="144"/>
    </row>
    <row r="48" spans="1:9" x14ac:dyDescent="0.2">
      <c r="A48" s="106">
        <v>42</v>
      </c>
      <c r="B48" s="142" t="str">
        <f>IF(ISBLANK('DSP Wages'!B50),"",'DSP Wages'!B50)</f>
        <v/>
      </c>
      <c r="C48" s="143"/>
      <c r="D48" s="143"/>
      <c r="E48" s="143"/>
      <c r="F48" s="143"/>
      <c r="G48" s="143"/>
      <c r="H48" s="143"/>
      <c r="I48" s="144"/>
    </row>
    <row r="49" spans="1:9" x14ac:dyDescent="0.2">
      <c r="A49" s="106">
        <v>43</v>
      </c>
      <c r="B49" s="142" t="str">
        <f>IF(ISBLANK('DSP Wages'!B51),"",'DSP Wages'!B51)</f>
        <v/>
      </c>
      <c r="C49" s="143"/>
      <c r="D49" s="143"/>
      <c r="E49" s="143"/>
      <c r="F49" s="143"/>
      <c r="G49" s="143"/>
      <c r="H49" s="143"/>
      <c r="I49" s="144"/>
    </row>
    <row r="50" spans="1:9" x14ac:dyDescent="0.2">
      <c r="A50" s="106">
        <v>44</v>
      </c>
      <c r="B50" s="142" t="str">
        <f>IF(ISBLANK('DSP Wages'!B52),"",'DSP Wages'!B52)</f>
        <v/>
      </c>
      <c r="C50" s="143"/>
      <c r="D50" s="143"/>
      <c r="E50" s="143"/>
      <c r="F50" s="143"/>
      <c r="G50" s="143"/>
      <c r="H50" s="143"/>
      <c r="I50" s="144"/>
    </row>
    <row r="51" spans="1:9" x14ac:dyDescent="0.2">
      <c r="A51" s="106">
        <v>45</v>
      </c>
      <c r="B51" s="142" t="str">
        <f>IF(ISBLANK('DSP Wages'!B53),"",'DSP Wages'!B53)</f>
        <v/>
      </c>
      <c r="C51" s="143"/>
      <c r="D51" s="143"/>
      <c r="E51" s="143"/>
      <c r="F51" s="143"/>
      <c r="G51" s="143"/>
      <c r="H51" s="143"/>
      <c r="I51" s="144"/>
    </row>
    <row r="52" spans="1:9" x14ac:dyDescent="0.2">
      <c r="A52" s="106">
        <v>46</v>
      </c>
      <c r="B52" s="142" t="str">
        <f>IF(ISBLANK('DSP Wages'!B54),"",'DSP Wages'!B54)</f>
        <v/>
      </c>
      <c r="C52" s="143"/>
      <c r="D52" s="143"/>
      <c r="E52" s="143"/>
      <c r="F52" s="143"/>
      <c r="G52" s="143"/>
      <c r="H52" s="143"/>
      <c r="I52" s="144"/>
    </row>
    <row r="53" spans="1:9" x14ac:dyDescent="0.2">
      <c r="A53" s="106">
        <v>47</v>
      </c>
      <c r="B53" s="142" t="str">
        <f>IF(ISBLANK('DSP Wages'!B55),"",'DSP Wages'!B55)</f>
        <v/>
      </c>
      <c r="C53" s="143"/>
      <c r="D53" s="143"/>
      <c r="E53" s="143"/>
      <c r="F53" s="143"/>
      <c r="G53" s="143"/>
      <c r="H53" s="143"/>
      <c r="I53" s="144"/>
    </row>
    <row r="54" spans="1:9" x14ac:dyDescent="0.2">
      <c r="A54" s="106">
        <v>48</v>
      </c>
      <c r="B54" s="142" t="str">
        <f>IF(ISBLANK('DSP Wages'!B56),"",'DSP Wages'!B56)</f>
        <v/>
      </c>
      <c r="C54" s="143"/>
      <c r="D54" s="143"/>
      <c r="E54" s="143"/>
      <c r="F54" s="143"/>
      <c r="G54" s="143"/>
      <c r="H54" s="143"/>
      <c r="I54" s="144"/>
    </row>
    <row r="55" spans="1:9" x14ac:dyDescent="0.2">
      <c r="A55" s="106">
        <v>49</v>
      </c>
      <c r="B55" s="142" t="str">
        <f>IF(ISBLANK('DSP Wages'!B57),"",'DSP Wages'!B57)</f>
        <v/>
      </c>
      <c r="C55" s="143"/>
      <c r="D55" s="143"/>
      <c r="E55" s="143"/>
      <c r="F55" s="143"/>
      <c r="G55" s="143"/>
      <c r="H55" s="143"/>
      <c r="I55" s="144"/>
    </row>
    <row r="56" spans="1:9" ht="15.75" thickBot="1" x14ac:dyDescent="0.25">
      <c r="A56" s="115">
        <v>50</v>
      </c>
      <c r="B56" s="145" t="str">
        <f>IF(ISBLANK('DSP Wages'!B58),"",'DSP Wages'!B58)</f>
        <v/>
      </c>
      <c r="C56" s="146"/>
      <c r="D56" s="146"/>
      <c r="E56" s="146"/>
      <c r="F56" s="146"/>
      <c r="G56" s="146"/>
      <c r="H56" s="146"/>
      <c r="I56" s="147"/>
    </row>
  </sheetData>
  <sheetProtection algorithmName="SHA-512" hashValue="sSBMzDG2DLgjTP9FHP2sG5fYbZh2S6lgfZ72HV6Pz7bWUwaNp7p/h19F+vZ5m1awTk5oL1A3ePLJKzgW9G9QQA==" saltValue="tW+yzwe5ilLWUZ0ghivZEA==" spinCount="100000" sheet="1" objects="1" scenarios="1" selectLockedCells="1"/>
  <mergeCells count="2">
    <mergeCell ref="A1:I1"/>
    <mergeCell ref="A3:I3"/>
  </mergeCells>
  <printOptions horizontalCentered="1"/>
  <pageMargins left="0.2" right="0.2" top="0.75" bottom="0.75" header="0.3" footer="0.3"/>
  <pageSetup scale="95" orientation="landscape" r:id="rId1"/>
  <headerFooter>
    <oddHeader>&amp;C&amp;"Times New Roman,Bold"&amp;11Georgia Department of Behavioral Health and Developmental Disabilities
Review of Provider Rates - Provider Survey&amp;R&amp;"Times New Roman,Regular"Page &amp;P of &amp;N</oddHeader>
    <oddFooter>&amp;L&amp;"Times New Roman,Regular"Questions? Contact Stephen Pawlowski with Burns &amp;&amp; Associates, Inc. at (602) 241-8519 or spawlowski@burnshealthpolicy.com&amp;R&amp;"Times New Roman,Regular" printed &amp;D</oddFooter>
  </headerFooter>
  <rowBreaks count="1" manualBreakCount="1">
    <brk id="31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E46"/>
  <sheetViews>
    <sheetView zoomScaleNormal="100" zoomScaleSheetLayoutView="100" workbookViewId="0">
      <pane xSplit="3" ySplit="6" topLeftCell="D7" activePane="bottomRight" state="frozen"/>
      <selection activeCell="E17" sqref="E17"/>
      <selection pane="topRight" activeCell="E17" sqref="E17"/>
      <selection pane="bottomLeft" activeCell="E17" sqref="E17"/>
      <selection pane="bottomRight" activeCell="D7" sqref="D7"/>
    </sheetView>
  </sheetViews>
  <sheetFormatPr defaultColWidth="9.140625" defaultRowHeight="15" x14ac:dyDescent="0.2"/>
  <cols>
    <col min="1" max="1" width="5.7109375" style="89" customWidth="1"/>
    <col min="2" max="2" width="97.7109375" style="84" customWidth="1"/>
    <col min="3" max="5" width="10.7109375" style="84" customWidth="1"/>
    <col min="6" max="16384" width="9.140625" style="84"/>
  </cols>
  <sheetData>
    <row r="1" spans="1:5" x14ac:dyDescent="0.2">
      <c r="A1" s="392" t="str">
        <f>IF(ISBLANK('Contact Info &amp; Revenues'!B3),"",'Contact Info &amp; Revenues'!B3)</f>
        <v/>
      </c>
      <c r="B1" s="392"/>
      <c r="C1" s="392"/>
      <c r="D1" s="392"/>
      <c r="E1" s="392"/>
    </row>
    <row r="2" spans="1:5" ht="9" customHeight="1" x14ac:dyDescent="0.2">
      <c r="A2" s="148"/>
      <c r="B2" s="86"/>
      <c r="C2" s="86"/>
      <c r="D2" s="86"/>
      <c r="E2" s="86"/>
    </row>
    <row r="3" spans="1:5" x14ac:dyDescent="0.2">
      <c r="A3" s="430" t="s">
        <v>122</v>
      </c>
      <c r="B3" s="430"/>
      <c r="C3" s="430"/>
      <c r="D3" s="430"/>
      <c r="E3" s="430"/>
    </row>
    <row r="4" spans="1:5" ht="9" customHeight="1" thickBot="1" x14ac:dyDescent="0.25"/>
    <row r="5" spans="1:5" ht="15.75" thickBot="1" x14ac:dyDescent="0.25">
      <c r="A5" s="149" t="s">
        <v>56</v>
      </c>
      <c r="B5" s="150" t="s">
        <v>123</v>
      </c>
      <c r="C5" s="151" t="s">
        <v>124</v>
      </c>
      <c r="D5" s="152" t="s">
        <v>125</v>
      </c>
      <c r="E5" s="153" t="s">
        <v>126</v>
      </c>
    </row>
    <row r="6" spans="1:5" x14ac:dyDescent="0.2">
      <c r="A6" s="154"/>
      <c r="B6" s="155" t="s">
        <v>127</v>
      </c>
      <c r="C6" s="156"/>
      <c r="D6" s="156"/>
      <c r="E6" s="157"/>
    </row>
    <row r="7" spans="1:5" x14ac:dyDescent="0.2">
      <c r="A7" s="158">
        <v>1</v>
      </c>
      <c r="B7" s="159" t="s">
        <v>128</v>
      </c>
      <c r="C7" s="160">
        <v>30</v>
      </c>
      <c r="D7" s="527"/>
      <c r="E7" s="174"/>
    </row>
    <row r="8" spans="1:5" x14ac:dyDescent="0.2">
      <c r="A8" s="161"/>
      <c r="B8" s="162" t="s">
        <v>129</v>
      </c>
      <c r="C8" s="163"/>
      <c r="D8" s="163"/>
      <c r="E8" s="164"/>
    </row>
    <row r="9" spans="1:5" x14ac:dyDescent="0.2">
      <c r="A9" s="165">
        <v>2</v>
      </c>
      <c r="B9" s="166" t="s">
        <v>130</v>
      </c>
      <c r="C9" s="167" t="s">
        <v>0</v>
      </c>
      <c r="D9" s="168"/>
      <c r="E9" s="169"/>
    </row>
    <row r="10" spans="1:5" x14ac:dyDescent="0.2">
      <c r="A10" s="165">
        <v>3</v>
      </c>
      <c r="B10" s="166" t="s">
        <v>131</v>
      </c>
      <c r="C10" s="170" t="s">
        <v>11</v>
      </c>
      <c r="D10" s="528"/>
      <c r="E10" s="529"/>
    </row>
    <row r="11" spans="1:5" x14ac:dyDescent="0.2">
      <c r="A11" s="171">
        <v>4</v>
      </c>
      <c r="B11" s="172" t="s">
        <v>132</v>
      </c>
      <c r="C11" s="173">
        <v>20</v>
      </c>
      <c r="D11" s="530"/>
      <c r="E11" s="531"/>
    </row>
    <row r="12" spans="1:5" x14ac:dyDescent="0.2">
      <c r="A12" s="171">
        <v>5</v>
      </c>
      <c r="B12" s="172" t="s">
        <v>133</v>
      </c>
      <c r="C12" s="173">
        <v>22</v>
      </c>
      <c r="D12" s="527"/>
      <c r="E12" s="174"/>
    </row>
    <row r="13" spans="1:5" x14ac:dyDescent="0.2">
      <c r="A13" s="171">
        <v>6</v>
      </c>
      <c r="B13" s="159" t="s">
        <v>134</v>
      </c>
      <c r="C13" s="160">
        <v>10</v>
      </c>
      <c r="D13" s="527"/>
      <c r="E13" s="174"/>
    </row>
    <row r="14" spans="1:5" x14ac:dyDescent="0.2">
      <c r="A14" s="161"/>
      <c r="B14" s="162" t="s">
        <v>135</v>
      </c>
      <c r="C14" s="163"/>
      <c r="D14" s="163"/>
      <c r="E14" s="164"/>
    </row>
    <row r="15" spans="1:5" x14ac:dyDescent="0.2">
      <c r="A15" s="165">
        <v>7</v>
      </c>
      <c r="B15" s="166" t="s">
        <v>136</v>
      </c>
      <c r="C15" s="167" t="s">
        <v>0</v>
      </c>
      <c r="D15" s="532"/>
      <c r="E15" s="169"/>
    </row>
    <row r="16" spans="1:5" x14ac:dyDescent="0.2">
      <c r="A16" s="165">
        <v>8</v>
      </c>
      <c r="B16" s="166" t="s">
        <v>137</v>
      </c>
      <c r="C16" s="170" t="s">
        <v>14</v>
      </c>
      <c r="D16" s="528"/>
      <c r="E16" s="529"/>
    </row>
    <row r="17" spans="1:5" x14ac:dyDescent="0.2">
      <c r="A17" s="171">
        <v>9</v>
      </c>
      <c r="B17" s="172" t="s">
        <v>138</v>
      </c>
      <c r="C17" s="173">
        <v>20</v>
      </c>
      <c r="D17" s="530"/>
      <c r="E17" s="531"/>
    </row>
    <row r="18" spans="1:5" x14ac:dyDescent="0.2">
      <c r="A18" s="171">
        <v>10</v>
      </c>
      <c r="B18" s="172" t="s">
        <v>139</v>
      </c>
      <c r="C18" s="173">
        <v>18</v>
      </c>
      <c r="D18" s="527"/>
      <c r="E18" s="174"/>
    </row>
    <row r="19" spans="1:5" x14ac:dyDescent="0.2">
      <c r="A19" s="171">
        <v>11</v>
      </c>
      <c r="B19" s="159" t="s">
        <v>140</v>
      </c>
      <c r="C19" s="160">
        <v>10</v>
      </c>
      <c r="D19" s="527"/>
      <c r="E19" s="174"/>
    </row>
    <row r="20" spans="1:5" x14ac:dyDescent="0.2">
      <c r="A20" s="161"/>
      <c r="B20" s="162" t="s">
        <v>141</v>
      </c>
      <c r="C20" s="163"/>
      <c r="D20" s="163"/>
      <c r="E20" s="164"/>
    </row>
    <row r="21" spans="1:5" x14ac:dyDescent="0.2">
      <c r="A21" s="165">
        <v>12</v>
      </c>
      <c r="B21" s="166" t="s">
        <v>142</v>
      </c>
      <c r="C21" s="175" t="s">
        <v>0</v>
      </c>
      <c r="D21" s="533"/>
      <c r="E21" s="169"/>
    </row>
    <row r="22" spans="1:5" x14ac:dyDescent="0.2">
      <c r="A22" s="165">
        <v>13</v>
      </c>
      <c r="B22" s="166" t="s">
        <v>143</v>
      </c>
      <c r="C22" s="175" t="s">
        <v>14</v>
      </c>
      <c r="D22" s="534"/>
      <c r="E22" s="535"/>
    </row>
    <row r="23" spans="1:5" x14ac:dyDescent="0.2">
      <c r="A23" s="165">
        <v>14</v>
      </c>
      <c r="B23" s="172" t="s">
        <v>144</v>
      </c>
      <c r="C23" s="167">
        <v>30</v>
      </c>
      <c r="D23" s="530"/>
      <c r="E23" s="531"/>
    </row>
    <row r="24" spans="1:5" x14ac:dyDescent="0.2">
      <c r="A24" s="165">
        <v>15</v>
      </c>
      <c r="B24" s="172" t="s">
        <v>145</v>
      </c>
      <c r="C24" s="167">
        <v>15</v>
      </c>
      <c r="D24" s="536"/>
      <c r="E24" s="176"/>
    </row>
    <row r="25" spans="1:5" x14ac:dyDescent="0.2">
      <c r="A25" s="165">
        <v>16</v>
      </c>
      <c r="B25" s="177" t="s">
        <v>146</v>
      </c>
      <c r="C25" s="167">
        <v>10</v>
      </c>
      <c r="D25" s="536"/>
      <c r="E25" s="176"/>
    </row>
    <row r="26" spans="1:5" ht="15" customHeight="1" x14ac:dyDescent="0.2">
      <c r="A26" s="171">
        <v>17</v>
      </c>
      <c r="B26" s="178" t="s">
        <v>345</v>
      </c>
      <c r="C26" s="179">
        <v>36000</v>
      </c>
      <c r="D26" s="537"/>
      <c r="E26" s="180"/>
    </row>
    <row r="27" spans="1:5" ht="15" customHeight="1" x14ac:dyDescent="0.2">
      <c r="A27" s="181"/>
      <c r="B27" s="162" t="s">
        <v>147</v>
      </c>
      <c r="C27" s="182"/>
      <c r="D27" s="182"/>
      <c r="E27" s="183"/>
    </row>
    <row r="28" spans="1:5" x14ac:dyDescent="0.2">
      <c r="A28" s="106">
        <v>18</v>
      </c>
      <c r="B28" s="166" t="s">
        <v>148</v>
      </c>
      <c r="C28" s="167" t="s">
        <v>0</v>
      </c>
      <c r="D28" s="532"/>
      <c r="E28" s="169"/>
    </row>
    <row r="29" spans="1:5" x14ac:dyDescent="0.2">
      <c r="A29" s="106">
        <v>19</v>
      </c>
      <c r="B29" s="166" t="s">
        <v>149</v>
      </c>
      <c r="C29" s="184" t="s">
        <v>16</v>
      </c>
      <c r="D29" s="538"/>
      <c r="E29" s="539"/>
    </row>
    <row r="30" spans="1:5" x14ac:dyDescent="0.2">
      <c r="A30" s="106">
        <v>20</v>
      </c>
      <c r="B30" s="172" t="s">
        <v>150</v>
      </c>
      <c r="C30" s="167">
        <v>30</v>
      </c>
      <c r="D30" s="530"/>
      <c r="E30" s="531"/>
    </row>
    <row r="31" spans="1:5" x14ac:dyDescent="0.2">
      <c r="A31" s="106">
        <v>21</v>
      </c>
      <c r="B31" s="172" t="s">
        <v>151</v>
      </c>
      <c r="C31" s="167">
        <v>15</v>
      </c>
      <c r="D31" s="536"/>
      <c r="E31" s="176"/>
    </row>
    <row r="32" spans="1:5" x14ac:dyDescent="0.2">
      <c r="A32" s="106">
        <v>22</v>
      </c>
      <c r="B32" s="177" t="s">
        <v>152</v>
      </c>
      <c r="C32" s="167">
        <v>8</v>
      </c>
      <c r="D32" s="536"/>
      <c r="E32" s="176"/>
    </row>
    <row r="33" spans="1:5" ht="15" customHeight="1" x14ac:dyDescent="0.2">
      <c r="A33" s="185">
        <v>23</v>
      </c>
      <c r="B33" s="186" t="s">
        <v>153</v>
      </c>
      <c r="C33" s="187">
        <v>0.04</v>
      </c>
      <c r="D33" s="540"/>
      <c r="E33" s="188"/>
    </row>
    <row r="34" spans="1:5" x14ac:dyDescent="0.2">
      <c r="A34" s="161"/>
      <c r="B34" s="189" t="s">
        <v>154</v>
      </c>
      <c r="C34" s="190"/>
      <c r="D34" s="190"/>
      <c r="E34" s="191"/>
    </row>
    <row r="35" spans="1:5" x14ac:dyDescent="0.2">
      <c r="A35" s="106">
        <v>24</v>
      </c>
      <c r="B35" s="177" t="s">
        <v>155</v>
      </c>
      <c r="C35" s="192" t="s">
        <v>5</v>
      </c>
      <c r="D35" s="541"/>
      <c r="E35" s="169"/>
    </row>
    <row r="36" spans="1:5" x14ac:dyDescent="0.2">
      <c r="A36" s="106">
        <v>25</v>
      </c>
      <c r="B36" s="108" t="s">
        <v>156</v>
      </c>
      <c r="C36" s="193"/>
      <c r="D36" s="542"/>
      <c r="E36" s="194"/>
    </row>
    <row r="37" spans="1:5" x14ac:dyDescent="0.2">
      <c r="A37" s="106">
        <v>26</v>
      </c>
      <c r="B37" s="166" t="s">
        <v>157</v>
      </c>
      <c r="C37" s="192" t="s">
        <v>158</v>
      </c>
      <c r="D37" s="543"/>
      <c r="E37" s="544"/>
    </row>
    <row r="38" spans="1:5" x14ac:dyDescent="0.2">
      <c r="A38" s="106">
        <v>27</v>
      </c>
      <c r="B38" s="172" t="s">
        <v>159</v>
      </c>
      <c r="C38" s="192" t="s">
        <v>158</v>
      </c>
      <c r="D38" s="545"/>
      <c r="E38" s="546"/>
    </row>
    <row r="39" spans="1:5" x14ac:dyDescent="0.2">
      <c r="A39" s="106">
        <v>28</v>
      </c>
      <c r="B39" s="172" t="s">
        <v>160</v>
      </c>
      <c r="C39" s="192" t="s">
        <v>158</v>
      </c>
      <c r="D39" s="547"/>
      <c r="E39" s="548"/>
    </row>
    <row r="40" spans="1:5" x14ac:dyDescent="0.2">
      <c r="A40" s="106">
        <v>29</v>
      </c>
      <c r="B40" s="177" t="s">
        <v>161</v>
      </c>
      <c r="C40" s="192" t="s">
        <v>158</v>
      </c>
      <c r="D40" s="547"/>
      <c r="E40" s="548"/>
    </row>
    <row r="41" spans="1:5" x14ac:dyDescent="0.2">
      <c r="A41" s="158">
        <v>30</v>
      </c>
      <c r="B41" s="195" t="s">
        <v>344</v>
      </c>
      <c r="C41" s="196" t="s">
        <v>158</v>
      </c>
      <c r="D41" s="549"/>
      <c r="E41" s="550"/>
    </row>
    <row r="42" spans="1:5" x14ac:dyDescent="0.2">
      <c r="A42" s="181"/>
      <c r="B42" s="197" t="s">
        <v>162</v>
      </c>
      <c r="C42" s="190"/>
      <c r="D42" s="190"/>
      <c r="E42" s="191"/>
    </row>
    <row r="43" spans="1:5" ht="30" x14ac:dyDescent="0.2">
      <c r="A43" s="106">
        <v>31</v>
      </c>
      <c r="B43" s="177" t="s">
        <v>163</v>
      </c>
      <c r="C43" s="198">
        <v>1.4999999999999999E-2</v>
      </c>
      <c r="D43" s="551"/>
      <c r="E43" s="552"/>
    </row>
    <row r="44" spans="1:5" ht="30" customHeight="1" x14ac:dyDescent="0.2">
      <c r="A44" s="158">
        <v>32</v>
      </c>
      <c r="B44" s="178" t="s">
        <v>164</v>
      </c>
      <c r="C44" s="199"/>
      <c r="D44" s="553"/>
      <c r="E44" s="554"/>
    </row>
    <row r="45" spans="1:5" ht="15.75" thickBot="1" x14ac:dyDescent="0.25">
      <c r="A45" s="115">
        <v>33</v>
      </c>
      <c r="B45" s="200" t="s">
        <v>165</v>
      </c>
      <c r="C45" s="201">
        <v>1.89</v>
      </c>
      <c r="D45" s="555"/>
      <c r="E45" s="525"/>
    </row>
    <row r="46" spans="1:5" x14ac:dyDescent="0.2">
      <c r="B46" s="202"/>
    </row>
  </sheetData>
  <sheetProtection selectLockedCells="1"/>
  <mergeCells count="15">
    <mergeCell ref="D43:E43"/>
    <mergeCell ref="D44:E44"/>
    <mergeCell ref="D45:E45"/>
    <mergeCell ref="D22:E22"/>
    <mergeCell ref="D23:E23"/>
    <mergeCell ref="D29:E29"/>
    <mergeCell ref="D30:E30"/>
    <mergeCell ref="D37:E37"/>
    <mergeCell ref="D38:E38"/>
    <mergeCell ref="D17:E17"/>
    <mergeCell ref="A1:E1"/>
    <mergeCell ref="A3:E3"/>
    <mergeCell ref="D10:E10"/>
    <mergeCell ref="D11:E11"/>
    <mergeCell ref="D16:E16"/>
  </mergeCells>
  <dataValidations count="2">
    <dataValidation type="list" allowBlank="1" showInputMessage="1" showErrorMessage="1" sqref="D10:E10 D16:E16 D22:E22 D29:E29 D37:E37">
      <formula1>TimeFrame</formula1>
    </dataValidation>
    <dataValidation type="list" allowBlank="1" showInputMessage="1" showErrorMessage="1" sqref="D9:E9 D15:E15 D21:E21 D28:E28 D35:E35">
      <formula1>YesNo</formula1>
    </dataValidation>
  </dataValidations>
  <printOptions horizontalCentered="1"/>
  <pageMargins left="0.25" right="0.25" top="0.75" bottom="0.75" header="0.3" footer="0.3"/>
  <pageSetup orientation="landscape" r:id="rId1"/>
  <headerFooter>
    <oddHeader>&amp;C&amp;"Times New Roman,Bold"&amp;11Georgia Department of Behavioral Health and Developmental Disabilities
Review of Provider Rates - Provider Survey&amp;R&amp;"Times New Roman,Regular"Page &amp;P of &amp;N</oddHeader>
    <oddFooter>&amp;L&amp;"Times New Roman,Regular"Questions? Contact Stephen Pawlowski with Burns &amp;&amp; Associates, Inc. at (602) 241-8519 or spawlowski@burnshealthpolicy.com&amp;R&amp;"Times New Roman,Regular" printed &amp;D</oddFooter>
  </headerFooter>
  <rowBreaks count="1" manualBreakCount="1">
    <brk id="33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50"/>
  </sheetPr>
  <dimension ref="A1:D25"/>
  <sheetViews>
    <sheetView showGridLines="0" zoomScaleNormal="100" zoomScaleSheetLayoutView="100" workbookViewId="0">
      <selection activeCell="D7" sqref="D7"/>
    </sheetView>
  </sheetViews>
  <sheetFormatPr defaultColWidth="9.140625" defaultRowHeight="15" x14ac:dyDescent="0.2"/>
  <cols>
    <col min="1" max="1" width="5.7109375" style="206" customWidth="1"/>
    <col min="2" max="2" width="100.7109375" style="207" customWidth="1"/>
    <col min="3" max="4" width="10.7109375" style="206" customWidth="1"/>
    <col min="5" max="16384" width="9.140625" style="207"/>
  </cols>
  <sheetData>
    <row r="1" spans="1:4" s="203" customFormat="1" x14ac:dyDescent="0.2">
      <c r="A1" s="392" t="str">
        <f>IF(ISBLANK('Contact Info &amp; Revenues'!B3),"",'Contact Info &amp; Revenues'!B3)</f>
        <v/>
      </c>
      <c r="B1" s="392"/>
      <c r="C1" s="392"/>
      <c r="D1" s="392"/>
    </row>
    <row r="2" spans="1:4" s="203" customFormat="1" x14ac:dyDescent="0.2">
      <c r="A2" s="204"/>
      <c r="B2" s="205"/>
      <c r="C2" s="205"/>
      <c r="D2" s="205"/>
    </row>
    <row r="3" spans="1:4" s="203" customFormat="1" ht="14.25" x14ac:dyDescent="0.2">
      <c r="A3" s="436" t="s">
        <v>166</v>
      </c>
      <c r="B3" s="436"/>
      <c r="C3" s="436"/>
      <c r="D3" s="436"/>
    </row>
    <row r="4" spans="1:4" ht="15.75" thickBot="1" x14ac:dyDescent="0.25"/>
    <row r="5" spans="1:4" s="212" customFormat="1" x14ac:dyDescent="0.2">
      <c r="A5" s="208" t="s">
        <v>56</v>
      </c>
      <c r="B5" s="209" t="s">
        <v>123</v>
      </c>
      <c r="C5" s="210" t="s">
        <v>124</v>
      </c>
      <c r="D5" s="211" t="s">
        <v>167</v>
      </c>
    </row>
    <row r="6" spans="1:4" s="212" customFormat="1" x14ac:dyDescent="0.2">
      <c r="A6" s="213"/>
      <c r="B6" s="214" t="s">
        <v>168</v>
      </c>
      <c r="C6" s="215"/>
      <c r="D6" s="216"/>
    </row>
    <row r="7" spans="1:4" s="212" customFormat="1" x14ac:dyDescent="0.2">
      <c r="A7" s="217">
        <v>1</v>
      </c>
      <c r="B7" s="218" t="s">
        <v>169</v>
      </c>
      <c r="C7" s="219">
        <v>19</v>
      </c>
      <c r="D7" s="556"/>
    </row>
    <row r="8" spans="1:4" s="212" customFormat="1" x14ac:dyDescent="0.2">
      <c r="A8" s="221">
        <v>2</v>
      </c>
      <c r="B8" s="218" t="s">
        <v>170</v>
      </c>
      <c r="C8" s="222">
        <v>42</v>
      </c>
      <c r="D8" s="557"/>
    </row>
    <row r="9" spans="1:4" s="225" customFormat="1" x14ac:dyDescent="0.2">
      <c r="A9" s="221">
        <v>3</v>
      </c>
      <c r="B9" s="224" t="s">
        <v>171</v>
      </c>
      <c r="C9" s="222">
        <v>2</v>
      </c>
      <c r="D9" s="557"/>
    </row>
    <row r="10" spans="1:4" s="225" customFormat="1" ht="15" customHeight="1" x14ac:dyDescent="0.2">
      <c r="A10" s="226"/>
      <c r="B10" s="227" t="s">
        <v>172</v>
      </c>
      <c r="C10" s="228"/>
      <c r="D10" s="229"/>
    </row>
    <row r="11" spans="1:4" s="225" customFormat="1" x14ac:dyDescent="0.2">
      <c r="A11" s="217">
        <v>4</v>
      </c>
      <c r="B11" s="218" t="s">
        <v>173</v>
      </c>
      <c r="C11" s="230">
        <v>0.95</v>
      </c>
      <c r="D11" s="231"/>
    </row>
    <row r="12" spans="1:4" s="225" customFormat="1" x14ac:dyDescent="0.2">
      <c r="A12" s="221">
        <v>5</v>
      </c>
      <c r="B12" s="232" t="s">
        <v>174</v>
      </c>
      <c r="C12" s="233">
        <v>5</v>
      </c>
      <c r="D12" s="234"/>
    </row>
    <row r="13" spans="1:4" s="225" customFormat="1" x14ac:dyDescent="0.2">
      <c r="A13" s="221">
        <v>6</v>
      </c>
      <c r="B13" s="232" t="s">
        <v>175</v>
      </c>
      <c r="C13" s="235">
        <v>6</v>
      </c>
      <c r="D13" s="236"/>
    </row>
    <row r="14" spans="1:4" s="225" customFormat="1" x14ac:dyDescent="0.2">
      <c r="A14" s="226"/>
      <c r="B14" s="237" t="s">
        <v>176</v>
      </c>
      <c r="C14" s="228"/>
      <c r="D14" s="229"/>
    </row>
    <row r="15" spans="1:4" s="225" customFormat="1" x14ac:dyDescent="0.2">
      <c r="A15" s="217">
        <v>7</v>
      </c>
      <c r="B15" s="238" t="s">
        <v>177</v>
      </c>
      <c r="C15" s="239">
        <v>40</v>
      </c>
      <c r="D15" s="240"/>
    </row>
    <row r="16" spans="1:4" s="225" customFormat="1" x14ac:dyDescent="0.2">
      <c r="A16" s="217">
        <v>8</v>
      </c>
      <c r="B16" s="232" t="s">
        <v>178</v>
      </c>
      <c r="C16" s="241">
        <v>39.5</v>
      </c>
      <c r="D16" s="240"/>
    </row>
    <row r="17" spans="1:4" s="225" customFormat="1" x14ac:dyDescent="0.2">
      <c r="A17" s="217">
        <v>9</v>
      </c>
      <c r="B17" s="232" t="s">
        <v>179</v>
      </c>
      <c r="C17" s="241">
        <v>0</v>
      </c>
      <c r="D17" s="240"/>
    </row>
    <row r="18" spans="1:4" s="225" customFormat="1" x14ac:dyDescent="0.2">
      <c r="A18" s="217">
        <v>10</v>
      </c>
      <c r="B18" s="232" t="s">
        <v>180</v>
      </c>
      <c r="C18" s="241">
        <v>0</v>
      </c>
      <c r="D18" s="240"/>
    </row>
    <row r="19" spans="1:4" s="225" customFormat="1" x14ac:dyDescent="0.2">
      <c r="A19" s="217">
        <v>11</v>
      </c>
      <c r="B19" s="242" t="s">
        <v>181</v>
      </c>
      <c r="C19" s="241">
        <v>0.5</v>
      </c>
      <c r="D19" s="240"/>
    </row>
    <row r="20" spans="1:4" s="225" customFormat="1" x14ac:dyDescent="0.2">
      <c r="A20" s="217">
        <v>12</v>
      </c>
      <c r="B20" s="243" t="s">
        <v>182</v>
      </c>
      <c r="C20" s="241">
        <v>0</v>
      </c>
      <c r="D20" s="240"/>
    </row>
    <row r="21" spans="1:4" s="225" customFormat="1" x14ac:dyDescent="0.2">
      <c r="A21" s="217">
        <v>13</v>
      </c>
      <c r="B21" s="243" t="s">
        <v>182</v>
      </c>
      <c r="C21" s="241">
        <v>0</v>
      </c>
      <c r="D21" s="240"/>
    </row>
    <row r="22" spans="1:4" s="225" customFormat="1" x14ac:dyDescent="0.2">
      <c r="A22" s="217">
        <v>14</v>
      </c>
      <c r="B22" s="243" t="s">
        <v>182</v>
      </c>
      <c r="C22" s="241">
        <v>0</v>
      </c>
      <c r="D22" s="240"/>
    </row>
    <row r="23" spans="1:4" s="225" customFormat="1" x14ac:dyDescent="0.2">
      <c r="A23" s="217">
        <v>15</v>
      </c>
      <c r="B23" s="244" t="s">
        <v>183</v>
      </c>
      <c r="C23" s="241" t="str">
        <f>IF(C15=SUM(C16:C22),"Yes","No")</f>
        <v>Yes</v>
      </c>
      <c r="D23" s="245" t="str">
        <f>IF(D15=SUM(D16:D22),"Yes","No")</f>
        <v>Yes</v>
      </c>
    </row>
    <row r="24" spans="1:4" s="225" customFormat="1" x14ac:dyDescent="0.2">
      <c r="A24" s="217">
        <v>16</v>
      </c>
      <c r="B24" s="246" t="s">
        <v>184</v>
      </c>
      <c r="C24" s="239" t="s">
        <v>0</v>
      </c>
      <c r="D24" s="240"/>
    </row>
    <row r="25" spans="1:4" s="225" customFormat="1" ht="15.75" thickBot="1" x14ac:dyDescent="0.25">
      <c r="A25" s="247">
        <v>17</v>
      </c>
      <c r="B25" s="248" t="s">
        <v>185</v>
      </c>
      <c r="C25" s="249" t="s">
        <v>5</v>
      </c>
      <c r="D25" s="250"/>
    </row>
  </sheetData>
  <sheetProtection selectLockedCells="1"/>
  <mergeCells count="2">
    <mergeCell ref="A1:D1"/>
    <mergeCell ref="A3:D3"/>
  </mergeCells>
  <dataValidations count="3">
    <dataValidation type="list" allowBlank="1" showInputMessage="1" showErrorMessage="1" sqref="D24:D25">
      <formula1>YesNo</formula1>
    </dataValidation>
    <dataValidation type="list" allowBlank="1" showInputMessage="1" showErrorMessage="1" sqref="C25">
      <formula1>YesNo2</formula1>
    </dataValidation>
    <dataValidation allowBlank="1" showErrorMessage="1" prompt="Enter a job category that is considered to be a Behavioral Health Professional._x000a_" sqref="B7:B9 B11:B25"/>
  </dataValidations>
  <printOptions horizontalCentered="1"/>
  <pageMargins left="0.25" right="0.25" top="0.75" bottom="0.75" header="0.3" footer="0.3"/>
  <pageSetup orientation="landscape" r:id="rId1"/>
  <headerFooter>
    <oddHeader>&amp;C&amp;"Times New Roman,Bold"&amp;11Georgia Department of Behavioral Health and Developmental Disabilities
Review of Provider Rates - Provider Survey&amp;R&amp;"Times New Roman,Regular"Page &amp;P of &amp;N</oddHeader>
    <oddFooter>&amp;L&amp;"Times New Roman,Regular"Questions? Contact Stephen Pawlowski with Burns &amp;&amp; Associates, Inc. at (602) 241-8519 or spawlowski@burnshealthpolicy.com&amp;R&amp;"Times New Roman,Regular" printed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33</vt:i4>
      </vt:variant>
    </vt:vector>
  </HeadingPairs>
  <TitlesOfParts>
    <vt:vector size="49" baseType="lpstr">
      <vt:lpstr>Drop Downs</vt:lpstr>
      <vt:lpstr>Cover</vt:lpstr>
      <vt:lpstr>Contact Info &amp; Revenues</vt:lpstr>
      <vt:lpstr>Admin Staff</vt:lpstr>
      <vt:lpstr>Admin Other</vt:lpstr>
      <vt:lpstr>DSP Wages</vt:lpstr>
      <vt:lpstr>DSP Time</vt:lpstr>
      <vt:lpstr>DSP Benefits</vt:lpstr>
      <vt:lpstr>GroupHome</vt:lpstr>
      <vt:lpstr>GroupHomeDetail</vt:lpstr>
      <vt:lpstr>HostHome</vt:lpstr>
      <vt:lpstr>HostHomeDetail</vt:lpstr>
      <vt:lpstr>CommLivingSup</vt:lpstr>
      <vt:lpstr>CLSDetail</vt:lpstr>
      <vt:lpstr>Respite</vt:lpstr>
      <vt:lpstr>RespiteHomeDetail</vt:lpstr>
      <vt:lpstr>Accounting</vt:lpstr>
      <vt:lpstr>EmpStatus</vt:lpstr>
      <vt:lpstr>Exceptional</vt:lpstr>
      <vt:lpstr>'Admin Other'!Print_Area</vt:lpstr>
      <vt:lpstr>'Admin Staff'!Print_Area</vt:lpstr>
      <vt:lpstr>CLSDetail!Print_Area</vt:lpstr>
      <vt:lpstr>CommLivingSup!Print_Area</vt:lpstr>
      <vt:lpstr>'Contact Info &amp; Revenues'!Print_Area</vt:lpstr>
      <vt:lpstr>Cover!Print_Area</vt:lpstr>
      <vt:lpstr>'DSP Benefits'!Print_Area</vt:lpstr>
      <vt:lpstr>'DSP Time'!Print_Area</vt:lpstr>
      <vt:lpstr>'DSP Wages'!Print_Area</vt:lpstr>
      <vt:lpstr>GroupHome!Print_Area</vt:lpstr>
      <vt:lpstr>GroupHomeDetail!Print_Area</vt:lpstr>
      <vt:lpstr>HostHome!Print_Area</vt:lpstr>
      <vt:lpstr>HostHomeDetail!Print_Area</vt:lpstr>
      <vt:lpstr>Respite!Print_Area</vt:lpstr>
      <vt:lpstr>RespiteHomeDetail!Print_Area</vt:lpstr>
      <vt:lpstr>'Admin Staff'!Print_Titles</vt:lpstr>
      <vt:lpstr>CLSDetail!Print_Titles</vt:lpstr>
      <vt:lpstr>CommLivingSup!Print_Titles</vt:lpstr>
      <vt:lpstr>'DSP Benefits'!Print_Titles</vt:lpstr>
      <vt:lpstr>'DSP Time'!Print_Titles</vt:lpstr>
      <vt:lpstr>'DSP Wages'!Print_Titles</vt:lpstr>
      <vt:lpstr>GroupHome!Print_Titles</vt:lpstr>
      <vt:lpstr>GroupHomeDetail!Print_Titles</vt:lpstr>
      <vt:lpstr>HostHome!Print_Titles</vt:lpstr>
      <vt:lpstr>HostHomeDetail!Print_Titles</vt:lpstr>
      <vt:lpstr>Respite!Print_Titles</vt:lpstr>
      <vt:lpstr>RespiteHomeDetail!Print_Titles</vt:lpstr>
      <vt:lpstr>TimeFrame</vt:lpstr>
      <vt:lpstr>Turnover</vt:lpstr>
      <vt:lpstr>YesNo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Smith</dc:creator>
  <cp:lastModifiedBy>Stephen Pawlowski</cp:lastModifiedBy>
  <cp:lastPrinted>2015-04-02T06:12:09Z</cp:lastPrinted>
  <dcterms:created xsi:type="dcterms:W3CDTF">2015-03-20T18:47:23Z</dcterms:created>
  <dcterms:modified xsi:type="dcterms:W3CDTF">2015-04-02T06:37:11Z</dcterms:modified>
</cp:coreProperties>
</file>